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ate1904="1"/>
  <mc:AlternateContent xmlns:mc="http://schemas.openxmlformats.org/markup-compatibility/2006">
    <mc:Choice Requires="x15">
      <x15ac:absPath xmlns:x15ac="http://schemas.microsoft.com/office/spreadsheetml/2010/11/ac" url="/Volumes/USB DISK/"/>
    </mc:Choice>
  </mc:AlternateContent>
  <xr:revisionPtr revIDLastSave="0" documentId="8_{453870CA-7E96-F447-AE6C-A07882C45347}" xr6:coauthVersionLast="36" xr6:coauthVersionMax="36" xr10:uidLastSave="{00000000-0000-0000-0000-000000000000}"/>
  <bookViews>
    <workbookView xWindow="3080" yWindow="460" windowWidth="27820" windowHeight="14740" tabRatio="683" firstSheet="1" activeTab="12" xr2:uid="{00000000-000D-0000-FFFF-FFFF00000000}"/>
  </bookViews>
  <sheets>
    <sheet name="Loco Insp" sheetId="12" r:id="rId1"/>
    <sheet name="Loco" sheetId="11" r:id="rId2"/>
    <sheet name="Components" sheetId="13" r:id="rId3"/>
    <sheet name="Veh Flat" sheetId="10" r:id="rId4"/>
    <sheet name="Tank" sheetId="9" r:id="rId5"/>
    <sheet name="Hopper" sheetId="8" r:id="rId6"/>
    <sheet name="Flat" sheetId="7" r:id="rId7"/>
    <sheet name="Gon" sheetId="6" r:id="rId8"/>
    <sheet name="Box" sheetId="5" r:id="rId9"/>
    <sheet name="Critters" sheetId="4" r:id="rId10"/>
    <sheet name="Car Inspec" sheetId="3" r:id="rId11"/>
    <sheet name="ArticDrawbar" sheetId="2" r:id="rId12"/>
    <sheet name="EMIS common" sheetId="1" r:id="rId13"/>
  </sheets>
  <definedNames>
    <definedName name="_xlnm.Print_Area" localSheetId="11">ArticDrawbar!$A$1:$C$148</definedName>
    <definedName name="_xlnm.Print_Area" localSheetId="8">Box!$A$3:$B$60</definedName>
    <definedName name="_xlnm.Print_Area" localSheetId="9">Critters!$A$1:$C$57</definedName>
    <definedName name="_xlnm.Print_Area" localSheetId="12">'EMIS common'!$A$1:$I$195</definedName>
    <definedName name="_xlnm.Print_Area" localSheetId="6">Flat!$A$3:$B$61</definedName>
    <definedName name="_xlnm.Print_Area" localSheetId="7">Gon!$A$3:$B$52</definedName>
    <definedName name="_xlnm.Print_Area" localSheetId="5">Hopper!$A$3:$B$39</definedName>
    <definedName name="_xlnm.Print_Area" localSheetId="1">Loco!$A$1:$C$115</definedName>
    <definedName name="_xlnm.Print_Area" localSheetId="4">Tank!$A$2:$B$62</definedName>
    <definedName name="_xlnm.Print_Area" localSheetId="3">'Veh Flat'!$A$3:$B$59</definedName>
  </definedNames>
  <calcPr calcId="162913" concurrentCalc="0"/>
</workbook>
</file>

<file path=xl/calcChain.xml><?xml version="1.0" encoding="utf-8"?>
<calcChain xmlns="http://schemas.openxmlformats.org/spreadsheetml/2006/main">
  <c r="E58" i="1" l="1"/>
  <c r="E59" i="1"/>
  <c r="F58" i="1"/>
  <c r="F59" i="1"/>
  <c r="G58" i="1"/>
  <c r="G59" i="1"/>
  <c r="H58" i="1"/>
  <c r="H59" i="1"/>
  <c r="I58" i="1"/>
  <c r="I59" i="1"/>
  <c r="D58" i="1"/>
  <c r="D59" i="1"/>
  <c r="C78" i="13"/>
  <c r="C77" i="13"/>
  <c r="C76" i="13"/>
  <c r="C75" i="13"/>
  <c r="C69" i="13"/>
  <c r="C68" i="13"/>
  <c r="A11" i="13"/>
  <c r="A12" i="13"/>
  <c r="A13" i="13"/>
  <c r="A3" i="12"/>
  <c r="B3" i="12"/>
  <c r="A4" i="12"/>
  <c r="B4" i="12"/>
  <c r="A7" i="12"/>
  <c r="B7" i="12"/>
  <c r="A8" i="12"/>
  <c r="A19" i="1"/>
  <c r="A20" i="1"/>
  <c r="A9" i="12"/>
  <c r="B9" i="12"/>
  <c r="A21" i="1"/>
  <c r="A10" i="12"/>
  <c r="B10" i="12"/>
  <c r="C13" i="12"/>
  <c r="C14" i="12"/>
  <c r="C15" i="12"/>
  <c r="C16" i="12"/>
  <c r="C17" i="12"/>
  <c r="C18" i="12"/>
  <c r="C21" i="12"/>
  <c r="C22" i="12"/>
  <c r="C23" i="12"/>
  <c r="C24" i="12"/>
  <c r="C25" i="12"/>
  <c r="C26" i="12"/>
  <c r="C29" i="12"/>
  <c r="C30" i="12"/>
  <c r="C31" i="12"/>
  <c r="C32" i="12"/>
  <c r="C33" i="12"/>
  <c r="C34" i="12"/>
  <c r="C37" i="12"/>
  <c r="C38" i="12"/>
  <c r="C39" i="12"/>
  <c r="C40" i="12"/>
  <c r="C41" i="12"/>
  <c r="C42" i="12"/>
  <c r="C45" i="12"/>
  <c r="C46" i="12"/>
  <c r="C47" i="12"/>
  <c r="C48" i="12"/>
  <c r="C49" i="12"/>
  <c r="C50" i="12"/>
  <c r="C57" i="12"/>
  <c r="C58" i="12"/>
  <c r="C59" i="12"/>
  <c r="C60" i="12"/>
  <c r="C61" i="12"/>
  <c r="A11" i="11"/>
  <c r="C18" i="11"/>
  <c r="C26" i="11"/>
  <c r="C27" i="11"/>
  <c r="C29" i="11"/>
  <c r="C30" i="11"/>
  <c r="C24" i="11"/>
  <c r="C55" i="11"/>
  <c r="A5" i="10"/>
  <c r="B5" i="10"/>
  <c r="A6" i="10"/>
  <c r="B6" i="10"/>
  <c r="A7" i="10"/>
  <c r="B7" i="10"/>
  <c r="A5" i="9"/>
  <c r="B5" i="9"/>
  <c r="A6" i="9"/>
  <c r="B6" i="9"/>
  <c r="A7" i="9"/>
  <c r="B7" i="9"/>
  <c r="A5" i="8"/>
  <c r="B5" i="8"/>
  <c r="A6" i="8"/>
  <c r="B6" i="8"/>
  <c r="A7" i="8"/>
  <c r="B7" i="8"/>
  <c r="A5" i="7"/>
  <c r="B5" i="7"/>
  <c r="A6" i="7"/>
  <c r="B6" i="7"/>
  <c r="A7" i="7"/>
  <c r="B7" i="7"/>
  <c r="A5" i="6"/>
  <c r="B5" i="6"/>
  <c r="A6" i="6"/>
  <c r="B6" i="6"/>
  <c r="A7" i="6"/>
  <c r="B7" i="6"/>
  <c r="A5" i="5"/>
  <c r="B5" i="5"/>
  <c r="A6" i="5"/>
  <c r="B6" i="5"/>
  <c r="A7" i="5"/>
  <c r="B7" i="5"/>
  <c r="A6" i="4"/>
  <c r="B6" i="4"/>
  <c r="A7" i="4"/>
  <c r="B7" i="4"/>
  <c r="A8" i="4"/>
  <c r="B8" i="4"/>
  <c r="A16" i="4"/>
  <c r="A29" i="4"/>
  <c r="A4" i="3"/>
  <c r="B4" i="3"/>
  <c r="A5" i="3"/>
  <c r="B5" i="3"/>
  <c r="A8" i="3"/>
  <c r="B8" i="3"/>
  <c r="A9" i="3"/>
  <c r="B9" i="3"/>
  <c r="A10" i="3"/>
  <c r="B10" i="3"/>
  <c r="A11" i="3"/>
  <c r="B11" i="3"/>
  <c r="A18" i="3"/>
  <c r="B18" i="3"/>
  <c r="C22" i="3"/>
  <c r="C23" i="3"/>
  <c r="C24" i="3"/>
  <c r="C25" i="3"/>
  <c r="C26" i="3"/>
  <c r="C27" i="3"/>
  <c r="C28" i="3"/>
  <c r="C29" i="3"/>
  <c r="C40" i="3"/>
  <c r="C41" i="3"/>
  <c r="C42" i="3"/>
  <c r="C43" i="3"/>
  <c r="C54" i="3"/>
  <c r="C55" i="3"/>
  <c r="C56" i="3"/>
  <c r="C57" i="3"/>
  <c r="C58" i="3"/>
  <c r="C60" i="3"/>
  <c r="C61" i="3"/>
  <c r="C62" i="3"/>
  <c r="C63" i="3"/>
  <c r="C64" i="3"/>
  <c r="C66" i="3"/>
  <c r="C67" i="3"/>
  <c r="C68" i="3"/>
  <c r="C69" i="3"/>
  <c r="C70" i="3"/>
  <c r="C72" i="3"/>
  <c r="C73" i="3"/>
  <c r="C74" i="3"/>
  <c r="C75" i="3"/>
  <c r="C76" i="3"/>
  <c r="C88" i="3"/>
  <c r="C89" i="3"/>
  <c r="C90" i="3"/>
  <c r="C91" i="3"/>
  <c r="C92" i="3"/>
  <c r="E4" i="2"/>
  <c r="F4" i="2"/>
  <c r="G4" i="2"/>
  <c r="H4" i="2"/>
  <c r="I4" i="2"/>
  <c r="J4" i="2"/>
  <c r="A5" i="2"/>
  <c r="B5" i="2"/>
  <c r="D5" i="2"/>
  <c r="A6" i="2"/>
  <c r="B6" i="2"/>
  <c r="D6" i="2"/>
  <c r="A8" i="2"/>
  <c r="B8" i="2"/>
  <c r="A9" i="2"/>
  <c r="B9" i="2"/>
  <c r="A10" i="2"/>
  <c r="B10" i="2"/>
  <c r="C12" i="2"/>
  <c r="C13" i="2"/>
  <c r="C14" i="2"/>
  <c r="C15" i="2"/>
  <c r="C17" i="2"/>
  <c r="C18" i="2"/>
  <c r="C19" i="2"/>
  <c r="C20" i="2"/>
  <c r="A24" i="2"/>
  <c r="C24" i="2"/>
  <c r="C25" i="2"/>
  <c r="C26" i="2"/>
  <c r="C124" i="1"/>
  <c r="C27" i="2"/>
  <c r="C125" i="1"/>
  <c r="C28" i="2"/>
  <c r="C126" i="1"/>
  <c r="C29" i="2"/>
  <c r="C127" i="1"/>
  <c r="C30" i="2"/>
  <c r="A34" i="2"/>
  <c r="C34" i="2"/>
  <c r="A36" i="2"/>
  <c r="A37" i="2"/>
  <c r="C37" i="2"/>
  <c r="A38" i="2"/>
  <c r="C38" i="2"/>
  <c r="A39" i="2"/>
  <c r="C39" i="2"/>
  <c r="A40" i="2"/>
  <c r="C40" i="2"/>
  <c r="A41" i="2"/>
  <c r="C41" i="2"/>
  <c r="A42" i="2"/>
  <c r="C42" i="2"/>
  <c r="A43" i="2"/>
  <c r="C43" i="2"/>
  <c r="A44" i="2"/>
  <c r="C44" i="2"/>
  <c r="A46" i="2"/>
  <c r="C46" i="2"/>
  <c r="A48" i="2"/>
  <c r="A49" i="2"/>
  <c r="C49" i="2"/>
  <c r="A50" i="2"/>
  <c r="C50" i="2"/>
  <c r="A51" i="2"/>
  <c r="C51" i="2"/>
  <c r="A52" i="2"/>
  <c r="C52" i="2"/>
  <c r="A53" i="2"/>
  <c r="C53" i="2"/>
  <c r="A54" i="2"/>
  <c r="C54" i="2"/>
  <c r="A55" i="2"/>
  <c r="C55" i="2"/>
  <c r="A57" i="2"/>
  <c r="A59" i="2"/>
  <c r="A60" i="2"/>
  <c r="C60" i="2"/>
  <c r="A61" i="2"/>
  <c r="C61" i="2"/>
  <c r="A62" i="2"/>
  <c r="C62" i="2"/>
  <c r="A63" i="2"/>
  <c r="C63" i="2"/>
  <c r="A64" i="2"/>
  <c r="C64" i="2"/>
  <c r="A65" i="2"/>
  <c r="C65" i="2"/>
  <c r="A66" i="2"/>
  <c r="C66" i="2"/>
  <c r="A68" i="2"/>
  <c r="A70" i="2"/>
  <c r="A71" i="2"/>
  <c r="C71" i="2"/>
  <c r="A72" i="2"/>
  <c r="C72" i="2"/>
  <c r="A73" i="2"/>
  <c r="C73" i="2"/>
  <c r="A74" i="2"/>
  <c r="C74" i="2"/>
  <c r="A75" i="2"/>
  <c r="C75" i="2"/>
  <c r="A76" i="2"/>
  <c r="C76" i="2"/>
  <c r="A77" i="2"/>
  <c r="C77" i="2"/>
  <c r="A79" i="2"/>
  <c r="A81" i="2"/>
  <c r="A82" i="2"/>
  <c r="C82" i="2"/>
  <c r="A83" i="2"/>
  <c r="C83" i="2"/>
  <c r="A84" i="2"/>
  <c r="C84" i="2"/>
  <c r="A85" i="2"/>
  <c r="C85" i="2"/>
  <c r="A86" i="2"/>
  <c r="C86" i="2"/>
  <c r="A87" i="2"/>
  <c r="C87" i="2"/>
  <c r="A88" i="2"/>
  <c r="C88" i="2"/>
  <c r="A90" i="2"/>
  <c r="A92" i="2"/>
  <c r="A93" i="2"/>
  <c r="C93" i="2"/>
  <c r="A94" i="2"/>
  <c r="C94" i="2"/>
  <c r="A95" i="2"/>
  <c r="C95" i="2"/>
  <c r="A96" i="2"/>
  <c r="C96" i="2"/>
  <c r="A97" i="2"/>
  <c r="C97" i="2"/>
  <c r="A98" i="2"/>
  <c r="C98" i="2"/>
  <c r="A99" i="2"/>
  <c r="C99" i="2"/>
  <c r="A101" i="2"/>
  <c r="A103" i="2"/>
  <c r="A104" i="2"/>
  <c r="C104" i="2"/>
  <c r="A105" i="2"/>
  <c r="C105" i="2"/>
  <c r="A106" i="2"/>
  <c r="C106" i="2"/>
  <c r="A107" i="2"/>
  <c r="C107" i="2"/>
  <c r="A108" i="2"/>
  <c r="C108" i="2"/>
  <c r="A109" i="2"/>
  <c r="C109" i="2"/>
  <c r="A110" i="2"/>
  <c r="C110" i="2"/>
  <c r="C118" i="2"/>
  <c r="C119" i="2"/>
  <c r="C120" i="2"/>
  <c r="C121" i="2"/>
  <c r="C122" i="2"/>
  <c r="C123" i="2"/>
  <c r="C125" i="2"/>
  <c r="C126" i="2"/>
  <c r="C127" i="2"/>
  <c r="C128" i="2"/>
  <c r="C129" i="2"/>
  <c r="C130" i="2"/>
  <c r="C132" i="2"/>
  <c r="C133" i="2"/>
  <c r="C134" i="2"/>
  <c r="C135" i="2"/>
  <c r="C136" i="2"/>
  <c r="C137" i="2"/>
  <c r="C139" i="2"/>
  <c r="C140" i="2"/>
  <c r="C141" i="2"/>
  <c r="C142" i="2"/>
  <c r="C143" i="2"/>
  <c r="C144" i="2"/>
  <c r="C146" i="2"/>
  <c r="C147" i="2"/>
  <c r="C148" i="2"/>
  <c r="C29" i="1"/>
  <c r="C40" i="1"/>
  <c r="C49" i="1"/>
  <c r="C50" i="1"/>
  <c r="C83" i="1"/>
  <c r="C85" i="1"/>
  <c r="C120" i="1"/>
  <c r="C121" i="1"/>
  <c r="C122" i="1"/>
  <c r="C123" i="1"/>
  <c r="C128" i="1"/>
  <c r="C129" i="1"/>
  <c r="C141" i="1"/>
  <c r="C142" i="1"/>
  <c r="C143" i="1"/>
  <c r="C144" i="1"/>
  <c r="C145" i="1"/>
  <c r="C146" i="1"/>
  <c r="A158" i="1"/>
  <c r="A159" i="1"/>
  <c r="A160" i="1"/>
  <c r="A161" i="1"/>
</calcChain>
</file>

<file path=xl/sharedStrings.xml><?xml version="1.0" encoding="utf-8"?>
<sst xmlns="http://schemas.openxmlformats.org/spreadsheetml/2006/main" count="2113" uniqueCount="1251">
  <si>
    <t>office input</t>
    <phoneticPr fontId="43" type="noConversion"/>
  </si>
  <si>
    <t>internal capture, not loaded to Umler</t>
    <phoneticPr fontId="43" type="noConversion"/>
  </si>
  <si>
    <t>y or n</t>
    <phoneticPr fontId="43" type="noConversion"/>
  </si>
  <si>
    <t>cab, low, high</t>
  </si>
  <si>
    <t>Loco 1</t>
  </si>
  <si>
    <t>Loco 2</t>
  </si>
  <si>
    <t>Loco 3</t>
  </si>
  <si>
    <t>Loco 4</t>
  </si>
  <si>
    <t>Loco 5</t>
  </si>
  <si>
    <t>Equipment Type (MCB code or description)</t>
  </si>
  <si>
    <r>
      <t>Total</t>
    </r>
    <r>
      <rPr>
        <b/>
        <sz val="9"/>
        <color indexed="10"/>
        <rFont val="Geneva"/>
      </rPr>
      <t xml:space="preserve"> Flammable</t>
    </r>
    <r>
      <rPr>
        <b/>
        <sz val="9"/>
        <rFont val="Geneva"/>
      </rPr>
      <t xml:space="preserve"> Capacity (gals or cu ft)</t>
    </r>
  </si>
  <si>
    <t>15 characters</t>
  </si>
  <si>
    <t>4th truck version &amp; build date</t>
  </si>
  <si>
    <t>alpha-numeric: type emissions additives, e.g. Blu-Tec, urea, etc.</t>
  </si>
  <si>
    <t>3 character alph-numeric: T0, T4i, T4f, etc.</t>
  </si>
  <si>
    <t>data format</t>
  </si>
  <si>
    <t>loco 1</t>
  </si>
  <si>
    <t>loco 2</t>
  </si>
  <si>
    <t>10  characters: basic model at least, e.g. F, B3, J16, K11; full model preferred, e.g. F1634/60, J1.6-16</t>
  </si>
  <si>
    <t>1 digit: # of operating brake systems; most cars = 1</t>
  </si>
  <si>
    <t>2 digit: inches travel</t>
  </si>
  <si>
    <t>std, Amfleet, Superliner, Heritage, tube, full width, other</t>
  </si>
  <si>
    <t>PSGR COT&amp;S</t>
  </si>
  <si>
    <t>PSGR IDT</t>
  </si>
  <si>
    <t>PSGR ONLY!!</t>
  </si>
  <si>
    <t>1,2,3,4,5, A,B,C,D</t>
  </si>
  <si>
    <t>Bold = required</t>
  </si>
  <si>
    <t>Normal = Office required</t>
  </si>
  <si>
    <t>Italics = optional</t>
  </si>
  <si>
    <t>multiple entries: bolster anchors, axle snubbers, yaw snubbers, jounce control</t>
  </si>
  <si>
    <t>alpha-numeric text: current Umler ETCs + new 'critters'</t>
  </si>
  <si>
    <t>Emissions Compliance Test</t>
  </si>
  <si>
    <t>INDD &amp; DU13</t>
  </si>
  <si>
    <t>Not riveted (integral) draft pockets</t>
  </si>
  <si>
    <t>Reinforced draft pockets &amp; heavy draft gear</t>
  </si>
  <si>
    <t>E segment D end Connector Code</t>
  </si>
  <si>
    <t>Reinforced center sills</t>
  </si>
  <si>
    <t>9th Truck Axle Spacing</t>
  </si>
  <si>
    <t>9th Truck Bearing/Journal Size</t>
  </si>
  <si>
    <t>9th Truck Journal Type</t>
  </si>
  <si>
    <t>9th Truck Wheel Diameter</t>
  </si>
  <si>
    <t>9th truck transom number</t>
  </si>
  <si>
    <t>9th truck version &amp; build date</t>
  </si>
  <si>
    <t>9th truck description</t>
  </si>
  <si>
    <t>10th Truck Axle Spacing</t>
  </si>
  <si>
    <t>2 digit feet, 2 digit inches</t>
  </si>
  <si>
    <t>FRA Form 4 Date</t>
  </si>
  <si>
    <t>3 digit</t>
  </si>
  <si>
    <t>loco 6</t>
  </si>
  <si>
    <t>alpha-numeric: test agency e.g. SWRI, builder, etc.</t>
  </si>
  <si>
    <t>DA, DE, DFGT,DNCF,DNCP, DPAS, DSTM, DSW</t>
  </si>
  <si>
    <t>y or  n</t>
  </si>
  <si>
    <t>manufacturer</t>
  </si>
  <si>
    <t>CBSI</t>
  </si>
  <si>
    <t>C segment B end Connector Alignment Control?</t>
  </si>
  <si>
    <t>C segment B end Connector Draft Gear Type</t>
  </si>
  <si>
    <t xml:space="preserve">4x8, 5x9, 5.5x10, 6x11, 6.5x11, 6.5x12, 7x13, 7.5x14, </t>
  </si>
  <si>
    <t>grease, oil, AP, AP2 or NFL, mixed lube, friction</t>
  </si>
  <si>
    <t>numeric 1 digit</t>
  </si>
  <si>
    <t>Loco 6</t>
  </si>
  <si>
    <t>2 digit: total cubic feet</t>
  </si>
  <si>
    <t>AC, DC or NA</t>
  </si>
  <si>
    <t>2 digit: height in inches</t>
  </si>
  <si>
    <t>7th Truck Bearing/Journal Size</t>
  </si>
  <si>
    <t>7th Truck Journal Type</t>
  </si>
  <si>
    <t>7th Truck Wheel Diameter</t>
  </si>
  <si>
    <t>8th Truck Axle Spacing</t>
  </si>
  <si>
    <t>8th Truck Bearing/Journal Size</t>
  </si>
  <si>
    <t>8th Truck Journal Type</t>
  </si>
  <si>
    <t>8th Truck Wheel Diameter</t>
  </si>
  <si>
    <t>6th Truck Axle Spacing</t>
  </si>
  <si>
    <t>6  characters: basic valve model at least e.g. DB60, ABDW, ABDX, 26C.  Full model preferred, e.g. 26CDW, PS68/ABD, EDB60L-P.</t>
  </si>
  <si>
    <t>Car Type Description</t>
  </si>
  <si>
    <t>Home Base</t>
  </si>
  <si>
    <t>Home RR</t>
  </si>
  <si>
    <t>Heritage</t>
  </si>
  <si>
    <t>Former Numbers</t>
  </si>
  <si>
    <t>Operable</t>
  </si>
  <si>
    <t>Operable Last 3 years</t>
  </si>
  <si>
    <t>Last Info</t>
  </si>
  <si>
    <t>Publish</t>
  </si>
  <si>
    <t>alpha</t>
  </si>
  <si>
    <t>HEP, genemotor/batteries, gen set, HEP/gen</t>
  </si>
  <si>
    <t># Escape windows</t>
  </si>
  <si>
    <t>MU 27 pin</t>
  </si>
  <si>
    <t>Comm 27 pin</t>
  </si>
  <si>
    <t>MU air pass through</t>
  </si>
  <si>
    <t>4th truck description</t>
  </si>
  <si>
    <t>note:  "5 pack" of draw bar connected would be 10 trucks, of artic would be 9</t>
  </si>
  <si>
    <t>Cab Signal Type</t>
  </si>
  <si>
    <t>B070</t>
  </si>
  <si>
    <t>Distributed Power Equipped</t>
  </si>
  <si>
    <t>B071</t>
  </si>
  <si>
    <t>INSI</t>
  </si>
  <si>
    <t>Interior Side Posts</t>
  </si>
  <si>
    <t>Form 4 submitter</t>
  </si>
  <si>
    <t>5 digit</t>
  </si>
  <si>
    <t>coupler, carrier, NO</t>
  </si>
  <si>
    <t>Fric, Fric/Rubber, Rubber, Hyd EOC, Hyd COC</t>
  </si>
  <si>
    <t>Emergency Propogation Valve</t>
  </si>
  <si>
    <t>Strobe Light</t>
  </si>
  <si>
    <t>B325</t>
  </si>
  <si>
    <t>Car Data 2</t>
  </si>
  <si>
    <t>4 digit: ft/inches</t>
  </si>
  <si>
    <t>oil, gas, water</t>
  </si>
  <si>
    <t>Control Desk, AAR or "special"</t>
  </si>
  <si>
    <t>Alpha-numeric: Engine builder name</t>
  </si>
  <si>
    <t>y or n</t>
  </si>
  <si>
    <t>std AAR or other</t>
  </si>
  <si>
    <t>5 digit not limited</t>
  </si>
  <si>
    <t>Features</t>
  </si>
  <si>
    <t>Controls</t>
  </si>
  <si>
    <t>A021</t>
  </si>
  <si>
    <t>Auto Cool Water Drain Equippped</t>
  </si>
  <si>
    <t>A085</t>
  </si>
  <si>
    <t>Engineer Seat Type</t>
  </si>
  <si>
    <t>B100</t>
  </si>
  <si>
    <t>A093</t>
  </si>
  <si>
    <t xml:space="preserve">EPA Tier Level Builder </t>
  </si>
  <si>
    <t>EPA Tier Level Emission Type</t>
  </si>
  <si>
    <t>B329</t>
  </si>
  <si>
    <t>LRB Lease Contract</t>
  </si>
  <si>
    <t>B330</t>
  </si>
  <si>
    <t>LRB Contract Contact</t>
  </si>
  <si>
    <t>Fuel/water tender connection type</t>
  </si>
  <si>
    <t>Data items required for Special Equipment (aka Critters)</t>
  </si>
  <si>
    <t>loco 3</t>
  </si>
  <si>
    <t>loco 4</t>
  </si>
  <si>
    <t>loco 5</t>
  </si>
  <si>
    <t>cast iron/low comp, hi comp, disc, multiple</t>
  </si>
  <si>
    <t>Tank Head Thickness</t>
  </si>
  <si>
    <t>3 digit ft, 2 digit in</t>
  </si>
  <si>
    <t>2 digit ft, 2 digit in</t>
  </si>
  <si>
    <t>SPLC or City/State</t>
  </si>
  <si>
    <t>Freight car</t>
  </si>
  <si>
    <t>Car Data 1</t>
  </si>
  <si>
    <t>Car Data  2</t>
  </si>
  <si>
    <t>Car Data 3</t>
  </si>
  <si>
    <t>Car Data 4</t>
  </si>
  <si>
    <t>Car Data 5</t>
  </si>
  <si>
    <t>Car Data 6</t>
  </si>
  <si>
    <t>3 digit for kW</t>
  </si>
  <si>
    <t>1 digit</t>
  </si>
  <si>
    <t>alpha-numeric text: plane language car description including sub vocations</t>
  </si>
  <si>
    <t>alpha text: city/state</t>
  </si>
  <si>
    <t>y or n: do you want data published?</t>
  </si>
  <si>
    <t>alpha-numeric text: original builder</t>
  </si>
  <si>
    <t>alpha-numeric: office input</t>
  </si>
  <si>
    <t>office input</t>
  </si>
  <si>
    <t>y or n:  all PSGR current yes</t>
  </si>
  <si>
    <t>data format/info</t>
  </si>
  <si>
    <t>Electrical Power</t>
  </si>
  <si>
    <t>Base Voltage</t>
  </si>
  <si>
    <t>Seat Type(s)</t>
  </si>
  <si>
    <t>Floor Type(s)</t>
  </si>
  <si>
    <t>Lighting Type(s)</t>
  </si>
  <si>
    <t>Lighting Voltage</t>
  </si>
  <si>
    <t>Toilet Type(s)</t>
  </si>
  <si>
    <t>E segment D  end Connector Style</t>
  </si>
  <si>
    <t>hopper, Micro, recirc</t>
  </si>
  <si>
    <t>actual, estimated</t>
  </si>
  <si>
    <t>diesel, heavy oil, CNG, LPG,H2, coal</t>
  </si>
  <si>
    <t>Bearing/Journal Size</t>
  </si>
  <si>
    <t>1st intermediate Diaphragm type</t>
  </si>
  <si>
    <t>2nd intermediate Diaphragm type</t>
  </si>
  <si>
    <t>Lading Strap Anchor Equipped</t>
  </si>
  <si>
    <t>B144</t>
  </si>
  <si>
    <t>Pallet Equipped</t>
  </si>
  <si>
    <t>B183</t>
  </si>
  <si>
    <t>Inches Travel</t>
  </si>
  <si>
    <t>Model Draft Gear</t>
  </si>
  <si>
    <t>A247</t>
  </si>
  <si>
    <t>Star Code</t>
  </si>
  <si>
    <t>A146</t>
  </si>
  <si>
    <t>Air Dryer Equipped</t>
  </si>
  <si>
    <t>Fuel Tender Connector Type</t>
  </si>
  <si>
    <t>A017</t>
  </si>
  <si>
    <t>Air Condition Equipped</t>
  </si>
  <si>
    <t>A039</t>
  </si>
  <si>
    <t>Cab Heaters</t>
  </si>
  <si>
    <t>A233</t>
  </si>
  <si>
    <t>A078</t>
  </si>
  <si>
    <t>Dynamic Brake Type</t>
  </si>
  <si>
    <t>A083</t>
  </si>
  <si>
    <t>ETIS</t>
  </si>
  <si>
    <t>B081</t>
  </si>
  <si>
    <t>Side Filler Equipped</t>
  </si>
  <si>
    <t>B233</t>
  </si>
  <si>
    <t>Wood Racks Covering Floor</t>
  </si>
  <si>
    <t>B269</t>
  </si>
  <si>
    <t>Retention Bar Equipped</t>
  </si>
  <si>
    <t>B047</t>
  </si>
  <si>
    <t>Ditch Light Equipped</t>
  </si>
  <si>
    <t>A077</t>
  </si>
  <si>
    <t>Top Deck Surface</t>
  </si>
  <si>
    <t>UNOD</t>
  </si>
  <si>
    <t>Underside of Deck</t>
  </si>
  <si>
    <t>Vechicular Flat Certification</t>
  </si>
  <si>
    <t>Operational Basics</t>
  </si>
  <si>
    <t>Number of Engines</t>
  </si>
  <si>
    <t>Auxiliary Power Unit Equipped</t>
  </si>
  <si>
    <t>B246</t>
  </si>
  <si>
    <t>Thickness Qualified Year</t>
  </si>
  <si>
    <t>Cab Signal Configuration</t>
  </si>
  <si>
    <t>A041</t>
  </si>
  <si>
    <t xml:space="preserve">Rub Rail </t>
  </si>
  <si>
    <t>B194</t>
  </si>
  <si>
    <t>B end truck version &amp; build date</t>
  </si>
  <si>
    <t>D truck Type</t>
  </si>
  <si>
    <t>Air Brake Multi Hookup</t>
  </si>
  <si>
    <t>AIRD</t>
  </si>
  <si>
    <t>TPDS</t>
  </si>
  <si>
    <t>6th Truck Bearing/Journal Size</t>
  </si>
  <si>
    <t>6th Truck Journal Type</t>
  </si>
  <si>
    <t>A end truck version &amp; build date</t>
  </si>
  <si>
    <t>3rd truck version &amp; build date</t>
  </si>
  <si>
    <t>3rd truck description</t>
  </si>
  <si>
    <t>3rd truck transom number</t>
  </si>
  <si>
    <t>Fuel Saver Type</t>
  </si>
  <si>
    <t>A111</t>
  </si>
  <si>
    <t>Fuel Saver Builder</t>
  </si>
  <si>
    <t>A114</t>
  </si>
  <si>
    <t>Gear Ratio</t>
  </si>
  <si>
    <t>A122</t>
  </si>
  <si>
    <t>Hood Configuration</t>
  </si>
  <si>
    <t>A123</t>
  </si>
  <si>
    <t>Horsepower</t>
  </si>
  <si>
    <t>10 characters</t>
  </si>
  <si>
    <t>overlay or stand alone</t>
  </si>
  <si>
    <t>E segment D  end Connector Alignment Control?</t>
  </si>
  <si>
    <t>4th truck transom number</t>
  </si>
  <si>
    <t>10th Truck Bearing/Journal Size</t>
  </si>
  <si>
    <t>10th Truck Journal Type</t>
  </si>
  <si>
    <t>10th Truck Wheel Diameter</t>
  </si>
  <si>
    <t>10th truck transom number</t>
  </si>
  <si>
    <t>10th truck version &amp; build date</t>
  </si>
  <si>
    <t>10th truck description</t>
  </si>
  <si>
    <t>Vestibule 'A' End type</t>
  </si>
  <si>
    <t>6th Truck Wheel Diameter</t>
  </si>
  <si>
    <t>7th Truck Axle Spacing</t>
  </si>
  <si>
    <t>3rd intermediate Diaphragm type</t>
  </si>
  <si>
    <t>B262</t>
  </si>
  <si>
    <t>Mother of Slug</t>
  </si>
  <si>
    <t>B255</t>
  </si>
  <si>
    <t>Oscillating Light</t>
  </si>
  <si>
    <t>B253</t>
  </si>
  <si>
    <t>2nd Body Material</t>
  </si>
  <si>
    <t>REPT</t>
  </si>
  <si>
    <t>Air Brake Multi Hook up A end</t>
  </si>
  <si>
    <t>B057</t>
  </si>
  <si>
    <t>Control Stand Type</t>
  </si>
  <si>
    <t>ABMD</t>
  </si>
  <si>
    <t>Cab or Pilot Brake Control Model</t>
  </si>
  <si>
    <t>Jumper Cable Connection A end</t>
  </si>
  <si>
    <t>A014</t>
  </si>
  <si>
    <t>Air Brake Multi Hook up B end</t>
  </si>
  <si>
    <t>A053</t>
  </si>
  <si>
    <t>Permanent Container Material</t>
  </si>
  <si>
    <t>B040</t>
  </si>
  <si>
    <t>SHOULD be part of in addition to common</t>
  </si>
  <si>
    <t>Floor Strength Classification</t>
  </si>
  <si>
    <t>A158</t>
  </si>
  <si>
    <t>Steel Riser Equipped</t>
  </si>
  <si>
    <t>B270</t>
  </si>
  <si>
    <t>Blocking Timber Equipped</t>
  </si>
  <si>
    <t>B266</t>
  </si>
  <si>
    <t>Canopy Equipped</t>
  </si>
  <si>
    <t>B267</t>
  </si>
  <si>
    <t>Chains and Binders Equipped</t>
  </si>
  <si>
    <t>Tie Down Assy Non-FA</t>
  </si>
  <si>
    <t>B282</t>
  </si>
  <si>
    <t>Data items required for Box Cars</t>
  </si>
  <si>
    <t>A184</t>
  </si>
  <si>
    <t>Original Cost</t>
  </si>
  <si>
    <t>Spring Tensioning Device</t>
  </si>
  <si>
    <t>B200</t>
  </si>
  <si>
    <t>Locomotive Cab Signals</t>
  </si>
  <si>
    <t>Locomotive Quarterly</t>
  </si>
  <si>
    <t>SCDD</t>
  </si>
  <si>
    <t>Scheduled Due Date</t>
  </si>
  <si>
    <t>INDD</t>
  </si>
  <si>
    <t xml:space="preserve">Inspection Due Date </t>
  </si>
  <si>
    <t>Locomotive Annual</t>
  </si>
  <si>
    <t>Inspection Due Date</t>
  </si>
  <si>
    <t>Locmotive RCL</t>
  </si>
  <si>
    <t>Tank Built Date</t>
  </si>
  <si>
    <t>Superstructure Owner</t>
  </si>
  <si>
    <t>B158</t>
  </si>
  <si>
    <t>Event Recorder Equipped</t>
  </si>
  <si>
    <t>3rd Truck Axle Spacing</t>
  </si>
  <si>
    <t>3rd Truck Bearing/Journal Size</t>
  </si>
  <si>
    <t>3rd Truck Journal Type</t>
  </si>
  <si>
    <t>3rd Truck Wheel Diameter</t>
  </si>
  <si>
    <t>4th Truck Axle Spacing</t>
  </si>
  <si>
    <t>Stake Pockets (side/end)</t>
  </si>
  <si>
    <t>Interior Rack</t>
  </si>
  <si>
    <t>B198</t>
  </si>
  <si>
    <t>RCLE</t>
  </si>
  <si>
    <t>Remote Control Equipped</t>
  </si>
  <si>
    <t>12DC, 32DC, 64DC, 110DC, 110AC</t>
  </si>
  <si>
    <t>incand, flour, LED</t>
  </si>
  <si>
    <t>Emerg Egress Lighting Type(s)</t>
  </si>
  <si>
    <t>A148</t>
  </si>
  <si>
    <t>Jumper Cable Connection B end</t>
  </si>
  <si>
    <t>date</t>
  </si>
  <si>
    <t>carpet, tile, linoleum, wood</t>
  </si>
  <si>
    <t>leg rest, walkover, dining, booth, parlor</t>
  </si>
  <si>
    <t xml:space="preserve">shades, blinds, none, </t>
  </si>
  <si>
    <t>Locomotive Air Brake</t>
  </si>
  <si>
    <t>Car Air Brake</t>
  </si>
  <si>
    <t>C segment B end Connector Style</t>
  </si>
  <si>
    <t>Interior Door</t>
  </si>
  <si>
    <t>INSP</t>
  </si>
  <si>
    <t>Interior Shear Panel</t>
  </si>
  <si>
    <t>Superstructure Builder</t>
  </si>
  <si>
    <t>A019</t>
  </si>
  <si>
    <t>Rail Lubricator System Type</t>
  </si>
  <si>
    <t>A262</t>
  </si>
  <si>
    <t>Toilet Type</t>
  </si>
  <si>
    <t>A287</t>
  </si>
  <si>
    <t>Water Cooler</t>
  </si>
  <si>
    <t>B324</t>
  </si>
  <si>
    <t>gals, cu ft, tons</t>
  </si>
  <si>
    <t>fill in, &lt; 255 characters</t>
  </si>
  <si>
    <t>2 digit</t>
  </si>
  <si>
    <t>3 digit 1 decimal</t>
  </si>
  <si>
    <t>Potable water capacity</t>
  </si>
  <si>
    <t># tanks x gal cap ea</t>
  </si>
  <si>
    <t>Window covers type</t>
  </si>
  <si>
    <t>Black water capacity</t>
  </si>
  <si>
    <t>D segment C  end Connector Draft Gear Type</t>
  </si>
  <si>
    <t>D segment C  end Connector Model Draft Gear</t>
  </si>
  <si>
    <t>D segment C  end Connector Inches Travel</t>
  </si>
  <si>
    <t>Adj Lading Strap Equipped</t>
  </si>
  <si>
    <t>B193</t>
  </si>
  <si>
    <t>Box Side Door Type</t>
  </si>
  <si>
    <t>B192</t>
  </si>
  <si>
    <t>B273</t>
  </si>
  <si>
    <t>Cooper Rating Exception</t>
  </si>
  <si>
    <t>Come Along Door Device Equipped</t>
  </si>
  <si>
    <t>B281</t>
  </si>
  <si>
    <t>Dynamic Brake Interlock</t>
  </si>
  <si>
    <t>Model Relay Valve</t>
  </si>
  <si>
    <t>Model QSV</t>
  </si>
  <si>
    <t>Number Cylinders</t>
  </si>
  <si>
    <t xml:space="preserve">Cylinder Size </t>
  </si>
  <si>
    <t>B121</t>
  </si>
  <si>
    <t>IDT Performer</t>
  </si>
  <si>
    <t>E truck Type</t>
  </si>
  <si>
    <t>Head End Power Generator</t>
  </si>
  <si>
    <t>Box Side Door Orientation</t>
  </si>
  <si>
    <t>A240</t>
  </si>
  <si>
    <t>Side Door Width</t>
  </si>
  <si>
    <t>A238</t>
  </si>
  <si>
    <t>Side Door Height</t>
  </si>
  <si>
    <t>A082</t>
  </si>
  <si>
    <t>A End Draft Gear Type</t>
  </si>
  <si>
    <t>EPA Emissions Tier Level</t>
  </si>
  <si>
    <t>A112</t>
  </si>
  <si>
    <t>Fuel Nozzle Shut Off Type</t>
  </si>
  <si>
    <t>A110</t>
  </si>
  <si>
    <t>End Door Width</t>
  </si>
  <si>
    <t>A808</t>
  </si>
  <si>
    <t>End Door Height</t>
  </si>
  <si>
    <t>TCPC</t>
  </si>
  <si>
    <t>Pool Control</t>
  </si>
  <si>
    <t>P001</t>
  </si>
  <si>
    <t>Pool Number</t>
  </si>
  <si>
    <t>TCGR</t>
  </si>
  <si>
    <t>Service Equipment Qualified</t>
  </si>
  <si>
    <t>B240</t>
  </si>
  <si>
    <t>Year Tank Qualified</t>
  </si>
  <si>
    <t>B241</t>
  </si>
  <si>
    <t>C segment B end Connector Model Draft Gear</t>
  </si>
  <si>
    <t>E, Elwr shelf, Eupr&amp;lwr shelf, F, Fupr, Titelok, CS, obsolete</t>
  </si>
  <si>
    <t>D segment C  end Connector Alignment Control?</t>
  </si>
  <si>
    <t>Locomotive and self powered Special Equipment Inspections</t>
  </si>
  <si>
    <t>Use as needed to fill out remainder of articulated car or loco</t>
  </si>
  <si>
    <t>Number (low#)</t>
  </si>
  <si>
    <t>Fuel Preheater Equipped</t>
  </si>
  <si>
    <t>B102</t>
  </si>
  <si>
    <t>Jumper Cable Connection</t>
  </si>
  <si>
    <t>A163</t>
  </si>
  <si>
    <t>(use Artic/Drawbar sheet to fill out articulated or drawbar connected loco)</t>
  </si>
  <si>
    <t>(use car or loco inspections as appropriate)</t>
  </si>
  <si>
    <t>Powered Axles Count</t>
  </si>
  <si>
    <t>B182</t>
  </si>
  <si>
    <t>C segment B end Connector Inches Travel</t>
  </si>
  <si>
    <t>D segment C end Connector Code</t>
  </si>
  <si>
    <t>D segment C  end Connector Style</t>
  </si>
  <si>
    <t>A228</t>
  </si>
  <si>
    <t>Safety Control</t>
  </si>
  <si>
    <t>A232</t>
  </si>
  <si>
    <t>Sand Capacity</t>
  </si>
  <si>
    <t>A242</t>
  </si>
  <si>
    <t>Spark Arrester Type</t>
  </si>
  <si>
    <t>A246</t>
  </si>
  <si>
    <t xml:space="preserve">Speed Control </t>
  </si>
  <si>
    <t>A248</t>
  </si>
  <si>
    <t>Starter Motor Thermal Protection</t>
  </si>
  <si>
    <t>A249</t>
  </si>
  <si>
    <t>Starter Type</t>
  </si>
  <si>
    <t xml:space="preserve">A270 </t>
  </si>
  <si>
    <t>A271</t>
  </si>
  <si>
    <t>Vestibule 'B' End type</t>
  </si>
  <si>
    <t>Diaphragm 'B' End</t>
  </si>
  <si>
    <t>Diaphragm 'A' End</t>
  </si>
  <si>
    <t>A segment E  end Connector Draft Gear Type</t>
  </si>
  <si>
    <t>A segment E end Connector Model Draft Gear</t>
  </si>
  <si>
    <t>A segment E end Connector Inches Travel</t>
  </si>
  <si>
    <t>Sliding Center Sill Cushion</t>
  </si>
  <si>
    <t>SCSC travel</t>
  </si>
  <si>
    <t>inches</t>
  </si>
  <si>
    <t>Must be leading in MU</t>
  </si>
  <si>
    <t>dimensions in ft/in</t>
  </si>
  <si>
    <t>FRA compliant glazing</t>
  </si>
  <si>
    <t>PA system type</t>
  </si>
  <si>
    <t>Crossing Light Equipped</t>
  </si>
  <si>
    <t>A segment E end Connector Code</t>
  </si>
  <si>
    <t>A segment E end Connector Alignment Control?</t>
  </si>
  <si>
    <t>A segment E end Connector Style</t>
  </si>
  <si>
    <t>5th Body Material</t>
  </si>
  <si>
    <t>2nd Body Mechanical Designation</t>
  </si>
  <si>
    <t>3rd Body Mechanical Designation</t>
  </si>
  <si>
    <t>4th Body Mechanical Designation</t>
  </si>
  <si>
    <t>5th Body Mechanical Designation</t>
  </si>
  <si>
    <t>Built Country</t>
  </si>
  <si>
    <t>LESE</t>
  </si>
  <si>
    <t>Lessee</t>
  </si>
  <si>
    <t>Floor Drain Equipped</t>
  </si>
  <si>
    <t xml:space="preserve">A102 </t>
  </si>
  <si>
    <t>Ind for Pos/Neg A&amp;B</t>
  </si>
  <si>
    <t>Responsible Person  Job Title</t>
  </si>
  <si>
    <t>Bottom Fittings Protection</t>
  </si>
  <si>
    <t>A264</t>
  </si>
  <si>
    <t>A003</t>
  </si>
  <si>
    <t>Addition &amp; Betterment</t>
  </si>
  <si>
    <t>A150</t>
  </si>
  <si>
    <t>Ledger Value</t>
  </si>
  <si>
    <t>Specification Data</t>
  </si>
  <si>
    <t>B034</t>
  </si>
  <si>
    <t>Bulkhead Type</t>
  </si>
  <si>
    <t>Regulatory</t>
  </si>
  <si>
    <t>A006</t>
  </si>
  <si>
    <t>PTC System Control</t>
  </si>
  <si>
    <t>B165</t>
  </si>
  <si>
    <t>Center/Middle Stake Pockets</t>
  </si>
  <si>
    <t>B136</t>
  </si>
  <si>
    <t>Non-Fish Belly</t>
  </si>
  <si>
    <t>B190</t>
  </si>
  <si>
    <t>Tie-Down Strap Equipped</t>
  </si>
  <si>
    <t>A071</t>
  </si>
  <si>
    <t>Degree of Slope Sheets</t>
  </si>
  <si>
    <t>B220</t>
  </si>
  <si>
    <t>Unloading System Type</t>
  </si>
  <si>
    <t>B223</t>
  </si>
  <si>
    <t>Vibrator Bracket Equipped</t>
  </si>
  <si>
    <t>SBDT</t>
  </si>
  <si>
    <t>Superstructure Build Date</t>
  </si>
  <si>
    <t>SRDT</t>
  </si>
  <si>
    <t>Door Assist Equipped</t>
  </si>
  <si>
    <t>B089</t>
  </si>
  <si>
    <t>Superstructure Lessee</t>
  </si>
  <si>
    <t>ARCG</t>
  </si>
  <si>
    <t>Autorack Category</t>
  </si>
  <si>
    <t>A212</t>
  </si>
  <si>
    <t>B016</t>
  </si>
  <si>
    <t>Anti-Pilferage Blocking</t>
  </si>
  <si>
    <t>Superstructure Appurtenance Charge</t>
  </si>
  <si>
    <t>B157</t>
  </si>
  <si>
    <t>INID</t>
  </si>
  <si>
    <t>Inspector ID</t>
  </si>
  <si>
    <t>EXDR</t>
  </si>
  <si>
    <t>Exterior Door</t>
  </si>
  <si>
    <t>Autorack Certification</t>
  </si>
  <si>
    <t>Autorack Inspection</t>
  </si>
  <si>
    <t>Exterior Side Screens</t>
  </si>
  <si>
    <t>INDR</t>
  </si>
  <si>
    <t>C segment B end Connector Code</t>
  </si>
  <si>
    <t>Superstructure Rebuild Date</t>
  </si>
  <si>
    <t>A215</t>
  </si>
  <si>
    <t>Superstructure Top Deck Setting</t>
  </si>
  <si>
    <t>A263</t>
  </si>
  <si>
    <t>Top Deck Height No Roof</t>
  </si>
  <si>
    <t>A074</t>
  </si>
  <si>
    <t>Superstrucutre Door Edge Protection</t>
  </si>
  <si>
    <t>B153</t>
  </si>
  <si>
    <t>10  characters</t>
  </si>
  <si>
    <t>ceiling, seats, floor</t>
  </si>
  <si>
    <t>4th Truck Bearing/Journal Size</t>
  </si>
  <si>
    <t>4th Truck Journal Type</t>
  </si>
  <si>
    <t>4th Truck Wheel Diameter</t>
  </si>
  <si>
    <t>5th Truck Axle Spacing</t>
  </si>
  <si>
    <t>5th Truck Bearing/Journal Size</t>
  </si>
  <si>
    <t>5th Truck Journal Type</t>
  </si>
  <si>
    <t>5th Truck Wheel Diameter</t>
  </si>
  <si>
    <t>Reflectorization Event</t>
  </si>
  <si>
    <t>Autorack Repair</t>
  </si>
  <si>
    <t>BASIC DATA</t>
  </si>
  <si>
    <t>BRAKES</t>
  </si>
  <si>
    <t>COUPLERS</t>
  </si>
  <si>
    <t>TRUCKS</t>
  </si>
  <si>
    <t>OPERATING LIMITATIONS</t>
  </si>
  <si>
    <t>Model Control Valves</t>
  </si>
  <si>
    <t>Transportation Condition Code</t>
  </si>
  <si>
    <t>B180</t>
  </si>
  <si>
    <t>EMIS Equipment Designator</t>
  </si>
  <si>
    <t>B249</t>
  </si>
  <si>
    <t>Qualified for US Service</t>
  </si>
  <si>
    <t>B251</t>
  </si>
  <si>
    <t>Canadian Service Qualified</t>
  </si>
  <si>
    <t>B250</t>
  </si>
  <si>
    <t>Mexican Service Qualified</t>
  </si>
  <si>
    <t>B101</t>
  </si>
  <si>
    <t>Front Snow Plow Height</t>
  </si>
  <si>
    <t>B169</t>
  </si>
  <si>
    <t>Rear-End Snow Plow Height</t>
  </si>
  <si>
    <t>A278</t>
  </si>
  <si>
    <t>A truck Type</t>
  </si>
  <si>
    <t>B truck Type</t>
  </si>
  <si>
    <t>Type Fuel</t>
  </si>
  <si>
    <t>B end coupler Alignment Control?</t>
  </si>
  <si>
    <t>B008</t>
  </si>
  <si>
    <t>IDTNXTD</t>
  </si>
  <si>
    <t>IDT Next Due Date</t>
  </si>
  <si>
    <t>B275</t>
  </si>
  <si>
    <t>Clearance Exception</t>
  </si>
  <si>
    <t xml:space="preserve">3rd Body Material </t>
  </si>
  <si>
    <t>4th Body Material</t>
  </si>
  <si>
    <t>A End Coupler Code</t>
  </si>
  <si>
    <t>A End Coupler Style</t>
  </si>
  <si>
    <t>B115</t>
  </si>
  <si>
    <t>Intermediate Conn Style</t>
  </si>
  <si>
    <t>B256</t>
  </si>
  <si>
    <t>Tank Qualification Due</t>
  </si>
  <si>
    <t>Car Grade Inspection SCAC</t>
  </si>
  <si>
    <t>CG04</t>
  </si>
  <si>
    <t>FRA Reflectorization Waiver</t>
  </si>
  <si>
    <t>A135</t>
  </si>
  <si>
    <t>Axle Count</t>
  </si>
  <si>
    <t>Car Grade Inspection Time</t>
  </si>
  <si>
    <t>Door Lube Inspection</t>
  </si>
  <si>
    <t>B244</t>
  </si>
  <si>
    <t>Max Braking Force (DC)</t>
  </si>
  <si>
    <t>B407</t>
  </si>
  <si>
    <t>Max Braking Force (AC)</t>
  </si>
  <si>
    <t>A165</t>
  </si>
  <si>
    <t>Maximum Speed</t>
  </si>
  <si>
    <t>A169</t>
  </si>
  <si>
    <t>Minimum Curvature Coupled</t>
  </si>
  <si>
    <t>A170</t>
  </si>
  <si>
    <t>Car Grade Inspection Date</t>
  </si>
  <si>
    <t>CG05</t>
  </si>
  <si>
    <t>Maint of Way Serv Type</t>
  </si>
  <si>
    <t>B096</t>
  </si>
  <si>
    <t>Curve Negotiate Exception</t>
  </si>
  <si>
    <t>A096</t>
  </si>
  <si>
    <t>Extended Service</t>
  </si>
  <si>
    <t>BLDRa</t>
  </si>
  <si>
    <t>RBLDRa</t>
  </si>
  <si>
    <t>Car Grade Inspection SPLC</t>
  </si>
  <si>
    <t>CG03</t>
  </si>
  <si>
    <t>A045</t>
  </si>
  <si>
    <t>Data items required for Gondola Cars</t>
  </si>
  <si>
    <t>B132</t>
  </si>
  <si>
    <t>Minimum Curvature Cpld 50ft car</t>
  </si>
  <si>
    <t>A171</t>
  </si>
  <si>
    <t>(use Loco Insp sheet for service/inspection events)</t>
  </si>
  <si>
    <t>Minimum Curvature Uncoupled</t>
  </si>
  <si>
    <t>A172</t>
  </si>
  <si>
    <t>Minimum Speed</t>
  </si>
  <si>
    <t>A068</t>
  </si>
  <si>
    <t>Locomotive Model Number</t>
  </si>
  <si>
    <t>A200</t>
  </si>
  <si>
    <t>Center of Gravity Empty</t>
  </si>
  <si>
    <t>A052</t>
  </si>
  <si>
    <t>Traction Motor Type</t>
  </si>
  <si>
    <t>X113</t>
  </si>
  <si>
    <t>Independent Pressure Switch</t>
  </si>
  <si>
    <t>B235</t>
  </si>
  <si>
    <t>PC Emergency NI Delay</t>
  </si>
  <si>
    <t>B236</t>
  </si>
  <si>
    <t>PC Penalty Application Delay</t>
  </si>
  <si>
    <t>B237</t>
  </si>
  <si>
    <t>PC Undesired Application Delay</t>
  </si>
  <si>
    <t>B234</t>
  </si>
  <si>
    <t>PC Emergency Initiated Delay</t>
  </si>
  <si>
    <t>B263</t>
  </si>
  <si>
    <t>Standby Power Connection</t>
  </si>
  <si>
    <t>B254</t>
  </si>
  <si>
    <t>E segment D  end Connector Draft Gear Type</t>
  </si>
  <si>
    <t>E segment D  end Connector Model Draft Gear</t>
  </si>
  <si>
    <t>E segment D  end Connector Inches Travel</t>
  </si>
  <si>
    <t>Inside Width</t>
  </si>
  <si>
    <t>A133</t>
  </si>
  <si>
    <t>Inside Height</t>
  </si>
  <si>
    <t>A164</t>
  </si>
  <si>
    <t>Max Loaded Center of Gravity Ht</t>
  </si>
  <si>
    <t>A104</t>
  </si>
  <si>
    <t>Floor Material</t>
  </si>
  <si>
    <t>Boom or derrick overhang from car body</t>
  </si>
  <si>
    <t>A End Wheel Diameter</t>
  </si>
  <si>
    <t>A End Stability Device Equipped</t>
  </si>
  <si>
    <t>3rd Truck Axle Count</t>
  </si>
  <si>
    <t>3rd Truck Journal Size</t>
  </si>
  <si>
    <t>Speed limit A end leading</t>
  </si>
  <si>
    <t>Speed limit B end leading</t>
  </si>
  <si>
    <t>Requires tender or idler car</t>
  </si>
  <si>
    <t>Hydraulic fluid capacity (gal)</t>
  </si>
  <si>
    <t>First Responder Information</t>
  </si>
  <si>
    <t>B019</t>
  </si>
  <si>
    <t>4th Truck Journal Size</t>
  </si>
  <si>
    <t>4th Stability Device Equipped</t>
  </si>
  <si>
    <t>5th Truck Axle Count</t>
  </si>
  <si>
    <t>5th Truck Journal Size</t>
  </si>
  <si>
    <t>Built Shipping Container Spec</t>
  </si>
  <si>
    <t>A251</t>
  </si>
  <si>
    <t>Max Loaded Center of Gravity</t>
  </si>
  <si>
    <t>B046</t>
  </si>
  <si>
    <t>Column Load Dividers</t>
  </si>
  <si>
    <t>B095</t>
  </si>
  <si>
    <t>Data items required for Tank Cars</t>
  </si>
  <si>
    <t>Superstructure Installation Date</t>
  </si>
  <si>
    <t>B159</t>
  </si>
  <si>
    <t>Data items required for Flat Cars</t>
  </si>
  <si>
    <t>A298</t>
  </si>
  <si>
    <t>B243</t>
  </si>
  <si>
    <t>Service Equipment Due</t>
  </si>
  <si>
    <t>B242</t>
  </si>
  <si>
    <t>Vent Openings</t>
  </si>
  <si>
    <t>A067</t>
  </si>
  <si>
    <t>Cubic Feet Capacity</t>
  </si>
  <si>
    <t>B024</t>
  </si>
  <si>
    <t>Belt Rail Equipped</t>
  </si>
  <si>
    <t>B072</t>
  </si>
  <si>
    <t>6th Truck Axle Count</t>
  </si>
  <si>
    <t>Superstructure Original Cost</t>
  </si>
  <si>
    <t>A296</t>
  </si>
  <si>
    <t>6th Truck Journal Size</t>
  </si>
  <si>
    <t xml:space="preserve">Interior Rack </t>
  </si>
  <si>
    <t>Tare Weight</t>
  </si>
  <si>
    <t>High Number</t>
  </si>
  <si>
    <t>PC2a (roll out)</t>
  </si>
  <si>
    <t>6th Stability Device Equipped</t>
  </si>
  <si>
    <t>A057</t>
  </si>
  <si>
    <t>B End Coupler Code</t>
  </si>
  <si>
    <t>B058</t>
  </si>
  <si>
    <t>B End Coupler Style</t>
  </si>
  <si>
    <t>B073</t>
  </si>
  <si>
    <t>B End Draft Gear Type</t>
  </si>
  <si>
    <t>ID</t>
  </si>
  <si>
    <t>7th Truck Axle Count</t>
  </si>
  <si>
    <t>7th Truck Journal Size</t>
  </si>
  <si>
    <t>Class A Explosives Equipped</t>
  </si>
  <si>
    <t>B114</t>
  </si>
  <si>
    <t>A252</t>
  </si>
  <si>
    <t>EXRS</t>
  </si>
  <si>
    <t>Exterior Roof Sheets</t>
  </si>
  <si>
    <t>EXSP</t>
  </si>
  <si>
    <t>Exterior Shear Panel</t>
  </si>
  <si>
    <t>EXSS</t>
  </si>
  <si>
    <t>Superstructure Enclosure Code</t>
  </si>
  <si>
    <t>B154</t>
  </si>
  <si>
    <t>Superstructure End Door Design</t>
  </si>
  <si>
    <t>B155</t>
  </si>
  <si>
    <t>SS End Door M941-90 Qual</t>
  </si>
  <si>
    <t>B156</t>
  </si>
  <si>
    <t>SS Identification</t>
  </si>
  <si>
    <t>B151</t>
  </si>
  <si>
    <t>Superstructure Chock Type</t>
  </si>
  <si>
    <t>B406</t>
  </si>
  <si>
    <t>Superstructure Deck Level</t>
  </si>
  <si>
    <t>B400</t>
  </si>
  <si>
    <t>Tie Down Strap Type</t>
  </si>
  <si>
    <t>B401</t>
  </si>
  <si>
    <t>Supplemental Restraint</t>
  </si>
  <si>
    <t>B402</t>
  </si>
  <si>
    <t>Chain Equipped</t>
  </si>
  <si>
    <t>B341</t>
  </si>
  <si>
    <t>B044</t>
  </si>
  <si>
    <t>Check Trailing Tonnage</t>
  </si>
  <si>
    <t>TCOD</t>
  </si>
  <si>
    <t>Umler Transportation Code</t>
  </si>
  <si>
    <t>TCCD</t>
  </si>
  <si>
    <t>Truck Center Length</t>
  </si>
  <si>
    <t>Data Car 4</t>
  </si>
  <si>
    <t>Data Car 5</t>
  </si>
  <si>
    <t>Data Car 6</t>
  </si>
  <si>
    <t>Body Material</t>
  </si>
  <si>
    <t>B075</t>
  </si>
  <si>
    <t>Empty / Load Device Equipped</t>
  </si>
  <si>
    <t>B109</t>
  </si>
  <si>
    <t>High Speed Design</t>
  </si>
  <si>
    <t>A182</t>
  </si>
  <si>
    <t>Operating Brakes</t>
  </si>
  <si>
    <t>B327</t>
  </si>
  <si>
    <t>ECP Brakes</t>
  </si>
  <si>
    <t>B328</t>
  </si>
  <si>
    <t>ECP Brake Builder</t>
  </si>
  <si>
    <t>B176</t>
  </si>
  <si>
    <t>Remote Monitoring Device</t>
  </si>
  <si>
    <t>TCME</t>
  </si>
  <si>
    <t>Mechanical Restriction</t>
  </si>
  <si>
    <t>TCMR</t>
  </si>
  <si>
    <t>Mechanical Restriction Reason</t>
  </si>
  <si>
    <t>B021</t>
  </si>
  <si>
    <t>Bearing Shielded from HBD</t>
  </si>
  <si>
    <t>TCUR</t>
  </si>
  <si>
    <t>9th Truck Journal Size</t>
  </si>
  <si>
    <t>Model Hand Brake</t>
  </si>
  <si>
    <t>User Routing Instructions</t>
  </si>
  <si>
    <t>B150</t>
  </si>
  <si>
    <t>Restricted Speed Empty</t>
  </si>
  <si>
    <t>B181</t>
  </si>
  <si>
    <t>Restricted Speed Loaded</t>
  </si>
  <si>
    <t>B188</t>
  </si>
  <si>
    <t>Truck Count</t>
  </si>
  <si>
    <t>A024</t>
  </si>
  <si>
    <t>Pressure Relief Qualified</t>
  </si>
  <si>
    <t>B245</t>
  </si>
  <si>
    <t>Pressure Relief Due</t>
  </si>
  <si>
    <t>Platform Height Above Rail</t>
  </si>
  <si>
    <t>B038</t>
  </si>
  <si>
    <t>Bulkhead Top Width</t>
  </si>
  <si>
    <t>B035</t>
  </si>
  <si>
    <t>A end coupler Alignment Control?</t>
  </si>
  <si>
    <t>Sys General Routing Instructions</t>
  </si>
  <si>
    <t>B212</t>
  </si>
  <si>
    <t>TTX Hourly Rate</t>
  </si>
  <si>
    <t>B213</t>
  </si>
  <si>
    <t>TTX Mileage Rate</t>
  </si>
  <si>
    <t>Car Grade Inspection</t>
  </si>
  <si>
    <t>CG01</t>
  </si>
  <si>
    <t>Car Grade</t>
  </si>
  <si>
    <t>CG02</t>
  </si>
  <si>
    <t>A020</t>
  </si>
  <si>
    <t>Connected Unit Count</t>
  </si>
  <si>
    <t>Tank Jacket Material</t>
  </si>
  <si>
    <t>B207</t>
  </si>
  <si>
    <t>Tank Major Class Description</t>
  </si>
  <si>
    <t>B208</t>
  </si>
  <si>
    <t>A257</t>
  </si>
  <si>
    <t>Tank Shell Material Spec</t>
  </si>
  <si>
    <t>Tank Shell Material Norm</t>
  </si>
  <si>
    <t>A258</t>
  </si>
  <si>
    <t>Tank Shell Thickness</t>
  </si>
  <si>
    <t>X111</t>
  </si>
  <si>
    <t>Coils Exterior/Ineterior</t>
  </si>
  <si>
    <t>Coils Material</t>
  </si>
  <si>
    <t>X109</t>
  </si>
  <si>
    <t>A308</t>
  </si>
  <si>
    <t>Bottom Outlet/Fitting Type</t>
  </si>
  <si>
    <t>B259</t>
  </si>
  <si>
    <t>note: CURRENTLY longest DSTM would have 6 trucks, longest PSGR artic would have 5, longest draw bar PSGR would have 6, therefore this is freight driven</t>
  </si>
  <si>
    <t>note:  truck quantity based on "5 pack" of connected bodies</t>
  </si>
  <si>
    <t>Compartment Count</t>
  </si>
  <si>
    <t>B054</t>
  </si>
  <si>
    <t>Retention Tank Equipped</t>
  </si>
  <si>
    <t>Floor Cradle/Trough Equipped</t>
  </si>
  <si>
    <t>B093</t>
  </si>
  <si>
    <t>Floor Cradle/Trough Orientation</t>
  </si>
  <si>
    <t>B094</t>
  </si>
  <si>
    <t>Floor Design</t>
  </si>
  <si>
    <t>B124</t>
  </si>
  <si>
    <t>Light Density</t>
  </si>
  <si>
    <t>B142</t>
  </si>
  <si>
    <t>Bottom Outlet Count</t>
  </si>
  <si>
    <t>B060</t>
  </si>
  <si>
    <t>Removable Cover Equipped</t>
  </si>
  <si>
    <t>B268</t>
  </si>
  <si>
    <t>Cross Bar Equipped</t>
  </si>
  <si>
    <t>B271</t>
  </si>
  <si>
    <t>Tie Down Assembly NN-FA</t>
  </si>
  <si>
    <t>B103</t>
  </si>
  <si>
    <t>with Drop Ends</t>
  </si>
  <si>
    <t>Inside Length</t>
  </si>
  <si>
    <t>A138</t>
  </si>
  <si>
    <t>B End Truck Axle Count</t>
  </si>
  <si>
    <t>Tank Lining Material</t>
  </si>
  <si>
    <t>B257</t>
  </si>
  <si>
    <t>Top Protective Thickness</t>
  </si>
  <si>
    <t>A297</t>
  </si>
  <si>
    <t>Permanent Container</t>
  </si>
  <si>
    <t>A103</t>
  </si>
  <si>
    <t>A294</t>
  </si>
  <si>
    <t>B End Wheel Diameter</t>
  </si>
  <si>
    <t>B199</t>
  </si>
  <si>
    <t>B End Stability Device Equipped</t>
  </si>
  <si>
    <t>A End Truck Axle Count</t>
  </si>
  <si>
    <t>A End Truck Journal Size</t>
  </si>
  <si>
    <t>B030</t>
  </si>
  <si>
    <t>Builder Lot Code</t>
  </si>
  <si>
    <t>Builder Order Number</t>
  </si>
  <si>
    <t>Rebuild Order Number</t>
  </si>
  <si>
    <t>Rebuild Lot Code</t>
  </si>
  <si>
    <t>B031</t>
  </si>
  <si>
    <t>Train Position Sensitive</t>
  </si>
  <si>
    <t>B278</t>
  </si>
  <si>
    <t>B277</t>
  </si>
  <si>
    <t>End of Train Only</t>
  </si>
  <si>
    <t>B178</t>
  </si>
  <si>
    <t>6th truck description</t>
  </si>
  <si>
    <t>7th truck transom number</t>
  </si>
  <si>
    <t>7th truck version &amp; build date</t>
  </si>
  <si>
    <t>7th truck description</t>
  </si>
  <si>
    <t>Stub Sill Design Type</t>
  </si>
  <si>
    <t>B203</t>
  </si>
  <si>
    <t>Tank Head Material</t>
  </si>
  <si>
    <t>A254</t>
  </si>
  <si>
    <t>Tank Head Material Spec</t>
  </si>
  <si>
    <t>a255</t>
  </si>
  <si>
    <t>B204</t>
  </si>
  <si>
    <t>Lining Material</t>
  </si>
  <si>
    <t xml:space="preserve">B147 </t>
  </si>
  <si>
    <t>A128</t>
  </si>
  <si>
    <t>Insulation Type</t>
  </si>
  <si>
    <t>B105</t>
  </si>
  <si>
    <t>Head Protection Thickness</t>
  </si>
  <si>
    <t>A118</t>
  </si>
  <si>
    <t>Head Protection Type</t>
  </si>
  <si>
    <t>A183</t>
  </si>
  <si>
    <t>Original Certificate of Constr Nbr</t>
  </si>
  <si>
    <t>A153</t>
  </si>
  <si>
    <t>Basic</t>
  </si>
  <si>
    <t>5th Stability Device Equipped</t>
  </si>
  <si>
    <t>Data Car 2</t>
  </si>
  <si>
    <t>Data Car 3</t>
  </si>
  <si>
    <t>A070</t>
  </si>
  <si>
    <t>B170</t>
  </si>
  <si>
    <t>Rebuilt Country</t>
  </si>
  <si>
    <t>UMOW</t>
  </si>
  <si>
    <t>PRID</t>
  </si>
  <si>
    <t>Design Shipping Container Spec</t>
  </si>
  <si>
    <t>PRIDa</t>
  </si>
  <si>
    <t>Responsible Person Name</t>
  </si>
  <si>
    <t>Owner/Operator Name</t>
  </si>
  <si>
    <t>AMTK# (if assigned)</t>
  </si>
  <si>
    <t>Car Name</t>
  </si>
  <si>
    <t>Data Field Name</t>
  </si>
  <si>
    <t>Data Car 1</t>
  </si>
  <si>
    <t>A142</t>
  </si>
  <si>
    <t>A230</t>
  </si>
  <si>
    <t>Safety Relief Device Type</t>
  </si>
  <si>
    <t>A231</t>
  </si>
  <si>
    <t>Data items required for Hopper Cars</t>
  </si>
  <si>
    <t>Safety Vent w/ Surge Protection</t>
  </si>
  <si>
    <t>A072</t>
  </si>
  <si>
    <t>Number</t>
  </si>
  <si>
    <t>Not Applicable to PSGR!</t>
  </si>
  <si>
    <t>Not Applicable to PSGR or Critters!</t>
  </si>
  <si>
    <t>see signals list</t>
  </si>
  <si>
    <t>see list</t>
  </si>
  <si>
    <t xml:space="preserve"> </t>
  </si>
  <si>
    <t>Superstructure Additions &amp; Betterment</t>
  </si>
  <si>
    <t>A210</t>
  </si>
  <si>
    <t>Superstructure Deck A/B Setting</t>
  </si>
  <si>
    <t>A211</t>
  </si>
  <si>
    <t>Superstructure A&amp;B</t>
  </si>
  <si>
    <t>A004</t>
  </si>
  <si>
    <t>Rate Indicator</t>
  </si>
  <si>
    <t>Prior Car Initial</t>
  </si>
  <si>
    <t>Prior Car Number</t>
  </si>
  <si>
    <t>Height Extreme Width</t>
  </si>
  <si>
    <t>Backup Control Valve Model</t>
  </si>
  <si>
    <t>Superstructure Deck B/C Setting</t>
  </si>
  <si>
    <t>Upper Eaves Width</t>
  </si>
  <si>
    <t>Upper Eaves Height</t>
  </si>
  <si>
    <t>Lower Eaves Width</t>
  </si>
  <si>
    <t>Lower Eaves Height</t>
  </si>
  <si>
    <t>8th Truck Journal Size</t>
  </si>
  <si>
    <t>8th Stability Device Equipped</t>
  </si>
  <si>
    <t>9th Truck Axle Count</t>
  </si>
  <si>
    <t>Perforated Side Walls</t>
  </si>
  <si>
    <t>Anti-Pilferage Locking</t>
  </si>
  <si>
    <t>B end truck transom number</t>
  </si>
  <si>
    <t>A end truck transom number</t>
  </si>
  <si>
    <t>B end truck description</t>
  </si>
  <si>
    <t>A end truck description</t>
  </si>
  <si>
    <t>MREP Equipped?</t>
  </si>
  <si>
    <t>Reporting Mark</t>
  </si>
  <si>
    <t>rptg mark</t>
  </si>
  <si>
    <t>rptg/shop mk</t>
  </si>
  <si>
    <t>A1,A2,A3,D1,D2,E1,E2,26L, ABDL, etc.</t>
  </si>
  <si>
    <t>Max Speed Towed</t>
  </si>
  <si>
    <t>Max Speed Powered</t>
  </si>
  <si>
    <t>480 3Ø, 110DC, 74DC, 64DC, 32DC</t>
  </si>
  <si>
    <t>6th truck version &amp; build date</t>
  </si>
  <si>
    <t>Bulkhead Height Above Platform</t>
  </si>
  <si>
    <t>B066</t>
  </si>
  <si>
    <t>10th Truck Journal Size</t>
  </si>
  <si>
    <t>10th Stability Device Equipped</t>
  </si>
  <si>
    <t>Miscelleneous</t>
  </si>
  <si>
    <t>B189</t>
  </si>
  <si>
    <t>B211</t>
  </si>
  <si>
    <t>Umler Registration</t>
  </si>
  <si>
    <t>B026</t>
  </si>
  <si>
    <t>Brake Shoe Type</t>
  </si>
  <si>
    <t>5th truck description</t>
  </si>
  <si>
    <t>6th truck transom number</t>
  </si>
  <si>
    <t>B End Truck Axle Spacing</t>
  </si>
  <si>
    <t>A End Truck Axle Spacing</t>
  </si>
  <si>
    <t>MNPT</t>
  </si>
  <si>
    <t>Maintenance Party</t>
  </si>
  <si>
    <t>A046</t>
  </si>
  <si>
    <t>IDT Location/SPLC</t>
  </si>
  <si>
    <t>BASIC</t>
  </si>
  <si>
    <t>UMMD</t>
  </si>
  <si>
    <t>Private Zero Rate</t>
  </si>
  <si>
    <t>B020</t>
  </si>
  <si>
    <t>B191</t>
  </si>
  <si>
    <t>Journal Type</t>
  </si>
  <si>
    <t>B061</t>
  </si>
  <si>
    <t>B403</t>
  </si>
  <si>
    <t>9th Stability Device Equipped</t>
  </si>
  <si>
    <t>10th Truck Axle Count</t>
  </si>
  <si>
    <t>alpha-numeric text</t>
  </si>
  <si>
    <t>numeric</t>
  </si>
  <si>
    <t>B068</t>
  </si>
  <si>
    <t>5th truck transom number</t>
  </si>
  <si>
    <t>5th truck version &amp; build date</t>
  </si>
  <si>
    <t>open alpha-numeric</t>
  </si>
  <si>
    <t>HEP</t>
  </si>
  <si>
    <t>1/4, 1/2 or full</t>
  </si>
  <si>
    <t>alpha-numeric</t>
  </si>
  <si>
    <t>Number of Control Valve sets</t>
  </si>
  <si>
    <t>numeric 2 digit</t>
  </si>
  <si>
    <t>transmit, receive, both</t>
  </si>
  <si>
    <t>Mechanical Designation</t>
  </si>
  <si>
    <t>BLDT</t>
  </si>
  <si>
    <t>BLDR</t>
  </si>
  <si>
    <t>Builder</t>
  </si>
  <si>
    <t>RBDT</t>
  </si>
  <si>
    <t>Last Rebuilder</t>
  </si>
  <si>
    <t>A030</t>
  </si>
  <si>
    <t>Coil Steel/Aluminum Loading</t>
  </si>
  <si>
    <t>AEI High Temperature Tag</t>
  </si>
  <si>
    <t>Gross Rail Load/Weight</t>
  </si>
  <si>
    <t>A288</t>
  </si>
  <si>
    <t>Weighing Date</t>
  </si>
  <si>
    <t>A289</t>
  </si>
  <si>
    <t>Weighing Status</t>
  </si>
  <si>
    <t>OSLG</t>
  </si>
  <si>
    <t>Outside Length</t>
  </si>
  <si>
    <t>A186</t>
  </si>
  <si>
    <t>Outside Extreme Width</t>
  </si>
  <si>
    <t>A187</t>
  </si>
  <si>
    <t>A185</t>
  </si>
  <si>
    <t>Outside Extreme Height</t>
  </si>
  <si>
    <t>A193</t>
  </si>
  <si>
    <t>A194</t>
  </si>
  <si>
    <t>A190</t>
  </si>
  <si>
    <t>A189</t>
  </si>
  <si>
    <t>A276</t>
  </si>
  <si>
    <t>B252</t>
  </si>
  <si>
    <t>A147</t>
  </si>
  <si>
    <t>B End Truck Journal Size</t>
  </si>
  <si>
    <t>if yes B044 has entry</t>
    <phoneticPr fontId="43" type="noConversion"/>
  </si>
  <si>
    <t>Coupler Restriction &lt;do NOT couple to top shelf couplers&gt;</t>
    <phoneticPr fontId="43" type="noConversion"/>
  </si>
  <si>
    <t>Shove Adjacent Car to Rest &lt;do not kick or hump to&gt;</t>
    <phoneticPr fontId="43" type="noConversion"/>
  </si>
  <si>
    <t>Shove car to Rest &lt;do not kick nor hump&gt;</t>
    <phoneticPr fontId="43" type="noConversion"/>
  </si>
  <si>
    <t>B006</t>
  </si>
  <si>
    <t>Steel, Stainless, Aluminum, multiple, combination, composite</t>
  </si>
  <si>
    <t>A259</t>
  </si>
  <si>
    <t>LDLT</t>
  </si>
  <si>
    <t>A266</t>
  </si>
  <si>
    <t>alpha: office input if owner doesn’t know</t>
  </si>
  <si>
    <t>1 alpha; office input</t>
  </si>
  <si>
    <t>B098</t>
  </si>
  <si>
    <t>FRA Tank Waiver &gt;263000</t>
  </si>
  <si>
    <t>B280</t>
  </si>
  <si>
    <t>PWHT Not Reworked</t>
  </si>
  <si>
    <t>B279</t>
  </si>
  <si>
    <t>PWHT Re-stress Relieved</t>
  </si>
  <si>
    <t>8th truck transom number</t>
  </si>
  <si>
    <t>8th truck version &amp; build date</t>
  </si>
  <si>
    <t>8th truck description</t>
  </si>
  <si>
    <t>A237</t>
  </si>
  <si>
    <t>AAR std, special, not equipped</t>
  </si>
  <si>
    <t>3rd Stability Device Equipped</t>
  </si>
  <si>
    <t>4th Truck Axle Count</t>
  </si>
  <si>
    <r>
      <t xml:space="preserve">Locomotive Unique Data </t>
    </r>
    <r>
      <rPr>
        <b/>
        <sz val="12"/>
        <rFont val="Geneva"/>
      </rPr>
      <t>(not included in EMIS Common)</t>
    </r>
  </si>
  <si>
    <t>Permanent Heater</t>
  </si>
  <si>
    <t>B172</t>
  </si>
  <si>
    <t>Refrigeration Level</t>
  </si>
  <si>
    <t>A226</t>
  </si>
  <si>
    <t>Roof Type</t>
  </si>
  <si>
    <t>B222</t>
  </si>
  <si>
    <t>This form is the property of Great Lakes Railcar, Inc. and provided for the use of Great Lakes Railcar customers, use by 'railroads' as defined by the AAR, and for subscribers to the RPCNB only.  No other use is authorized without prior approval of Great Lakes Railcar.</t>
    <phoneticPr fontId="43" type="noConversion"/>
  </si>
  <si>
    <t>Data items required for Vehicle Flat Cars</t>
  </si>
  <si>
    <t>B146</t>
  </si>
  <si>
    <t>7 character alpha-numeric</t>
  </si>
  <si>
    <t>PC2 (40 year)</t>
  </si>
  <si>
    <t>Depressed/Well Top Width</t>
  </si>
  <si>
    <t>B067</t>
  </si>
  <si>
    <t>Depressed/Well Top Length</t>
  </si>
  <si>
    <t>B056</t>
  </si>
  <si>
    <t>Perm Container Top Width</t>
  </si>
  <si>
    <t>B239</t>
  </si>
  <si>
    <t>Height of Platform</t>
  </si>
  <si>
    <t>B052</t>
  </si>
  <si>
    <t>Perm Container Height</t>
  </si>
  <si>
    <t>A167</t>
  </si>
  <si>
    <t>Mid Ordinate Offset (MOO)</t>
  </si>
  <si>
    <t>A084</t>
  </si>
  <si>
    <t>End Swing Offset (ESO)</t>
  </si>
  <si>
    <t>A131</t>
  </si>
  <si>
    <t>Inset Stake Pkts Platform Length</t>
  </si>
  <si>
    <t>A132</t>
  </si>
  <si>
    <t>rt 1/2, left 1/2, rt full, lt full, open, none</t>
  </si>
  <si>
    <t>3 digit feet, 2 digit inches</t>
  </si>
  <si>
    <t>reporting mk</t>
  </si>
  <si>
    <t>Thermal Protection Thickness</t>
  </si>
  <si>
    <t>B258</t>
  </si>
  <si>
    <t>Tank Jacket Thickness</t>
  </si>
  <si>
    <t>a315</t>
  </si>
  <si>
    <t>Top Fittings Protection</t>
  </si>
  <si>
    <t>A181</t>
  </si>
  <si>
    <t>Safety Relief Device Count</t>
  </si>
  <si>
    <t>Clearance Plate Code &lt;AMTK plate A is AAR plate B&gt;</t>
    <phoneticPr fontId="43" type="noConversion"/>
  </si>
  <si>
    <t xml:space="preserve"> Side Bearing Type</t>
    <phoneticPr fontId="43" type="noConversion"/>
  </si>
  <si>
    <t>constant contact or clearance</t>
    <phoneticPr fontId="43" type="noConversion"/>
  </si>
  <si>
    <t>AAR alpha designation (AP-D, E, GG)  &lt;AMTK AP-EE is a class E bearing&gt;</t>
    <phoneticPr fontId="43" type="noConversion"/>
  </si>
  <si>
    <t>alpha-numeric &lt;e.g. WM6DP&gt;</t>
    <phoneticPr fontId="43" type="noConversion"/>
  </si>
  <si>
    <t>Remote Monitoring Device Builder</t>
  </si>
  <si>
    <t>AAR std, special or control desk</t>
  </si>
  <si>
    <t>note:  many artic well cars have 100 ton trucks on ends, 125 ton trucks in middle positions</t>
  </si>
  <si>
    <t>model/type</t>
  </si>
  <si>
    <t>y or no</t>
  </si>
  <si>
    <t>diesel, gas or water</t>
  </si>
  <si>
    <t>water or electric</t>
  </si>
  <si>
    <t>7th Stability Device Equipped</t>
  </si>
  <si>
    <t>8th Truck Axle Count</t>
  </si>
  <si>
    <t>Depressed/Well Bottom Width</t>
  </si>
  <si>
    <t>B065</t>
  </si>
  <si>
    <t>Depressed/Well Bottom Length</t>
  </si>
  <si>
    <t>A192</t>
  </si>
  <si>
    <t>Inset Stake Pkts Platform Width</t>
  </si>
  <si>
    <t>Inspection Reporter</t>
  </si>
  <si>
    <t>PERF</t>
  </si>
  <si>
    <t>Inspection Performer</t>
  </si>
  <si>
    <t>DTDN</t>
  </si>
  <si>
    <t>Inspection Date Done</t>
  </si>
  <si>
    <t>SPLC</t>
  </si>
  <si>
    <t>Location/SPLC</t>
  </si>
  <si>
    <t>IDTRPT</t>
  </si>
  <si>
    <t>IDT Reporter</t>
  </si>
  <si>
    <t>IDTPERF</t>
  </si>
  <si>
    <t>IDTDT</t>
  </si>
  <si>
    <t>IDT Date Done</t>
  </si>
  <si>
    <t>IDTSPLC</t>
  </si>
  <si>
    <t>Service Portion model</t>
  </si>
  <si>
    <t>Service Portion serial number</t>
  </si>
  <si>
    <t>Emergency Portion model</t>
  </si>
  <si>
    <t>Emergency Portion serial number</t>
  </si>
  <si>
    <t>model</t>
  </si>
  <si>
    <t>serial number</t>
  </si>
  <si>
    <t>Relay Valve model</t>
  </si>
  <si>
    <t>Relay Valve serial number</t>
  </si>
  <si>
    <t>Quick Service Valve model</t>
  </si>
  <si>
    <t>Quick Service Valve serial number</t>
  </si>
  <si>
    <t>Vent Valve model</t>
  </si>
  <si>
    <t>Vent Valve serial number</t>
  </si>
  <si>
    <t>B End Coupler serial number</t>
  </si>
  <si>
    <t>A End Coupler serial number</t>
  </si>
  <si>
    <t>B End Draft Gear serial number</t>
  </si>
  <si>
    <t>A End Draft Gear serial number</t>
  </si>
  <si>
    <t>Axle 1 serial number</t>
  </si>
  <si>
    <t>Axle 2 serial number</t>
  </si>
  <si>
    <t>Axle 3 serial number</t>
  </si>
  <si>
    <t>Axle 4 serial number</t>
  </si>
  <si>
    <t>Axle 5 serial number</t>
  </si>
  <si>
    <t>Axle 6 serial number</t>
  </si>
  <si>
    <t>Wheel 1 serial number</t>
  </si>
  <si>
    <t>Wheel 2 serial number</t>
  </si>
  <si>
    <t>Wheel 3 serial number</t>
  </si>
  <si>
    <t>Wheel 4 serial number</t>
  </si>
  <si>
    <t>Wheel 5 serial number</t>
  </si>
  <si>
    <t>Wheel 6 serial number</t>
  </si>
  <si>
    <t>Wheel 7 serial number</t>
  </si>
  <si>
    <t>Wheel 8 serial number</t>
  </si>
  <si>
    <t>Wheel 9 serial number</t>
  </si>
  <si>
    <t>Wheel 10 serial number</t>
  </si>
  <si>
    <t>Wheel 11 serial number</t>
  </si>
  <si>
    <t>Wheel 12 serial number</t>
  </si>
  <si>
    <t>Bearing 1 serial number</t>
  </si>
  <si>
    <t>Bearing 2 serial number</t>
  </si>
  <si>
    <t>Bearing 3 serial number</t>
  </si>
  <si>
    <t>Bearing 4 serial number</t>
  </si>
  <si>
    <t>Bearing 5 serial number</t>
  </si>
  <si>
    <t>Bearing 6 serial number</t>
  </si>
  <si>
    <t>Bearing 7 serial number</t>
  </si>
  <si>
    <t>Bearing 8 serial number</t>
  </si>
  <si>
    <t>Bearing 9 serial number</t>
  </si>
  <si>
    <t>Bearing 10 serial number</t>
  </si>
  <si>
    <t>Bearing 11 serial number</t>
  </si>
  <si>
    <t>Bearing 12 serial number</t>
  </si>
  <si>
    <t>Bolster 1 serial number</t>
  </si>
  <si>
    <t>Bolster 2 serial number</t>
  </si>
  <si>
    <t>Event Recorder Mfr/model</t>
  </si>
  <si>
    <t>Traction Motor Cutouts</t>
  </si>
  <si>
    <t>Aux Side Wall Heat</t>
  </si>
  <si>
    <t>Energy Management System</t>
  </si>
  <si>
    <t>L013</t>
  </si>
  <si>
    <t>Propelled By</t>
  </si>
  <si>
    <t>L018</t>
  </si>
  <si>
    <t>Type Service</t>
  </si>
  <si>
    <t>L019</t>
  </si>
  <si>
    <t>Steam Generator No</t>
  </si>
  <si>
    <t>L001</t>
  </si>
  <si>
    <t>L020</t>
  </si>
  <si>
    <t>Components Serialization</t>
  </si>
  <si>
    <t>Couplers</t>
  </si>
  <si>
    <t>Axles/Wheels/Bearings</t>
  </si>
  <si>
    <t>Trucks</t>
  </si>
  <si>
    <t>Brakes</t>
  </si>
  <si>
    <t>Cast Month/year</t>
  </si>
  <si>
    <t>Catalog Number</t>
  </si>
  <si>
    <t>Mfr's Initials</t>
  </si>
  <si>
    <t>Basic valve model at least e.g. DB60, ABDW, ABDX, 26C.  Full model preferred, e.g. 26CDW, PS68/ABD, EDB60L-P.</t>
  </si>
  <si>
    <t>Brake Sys Overall Model</t>
  </si>
  <si>
    <t xml:space="preserve">Service valve model e.g. DB10, ABD, ABDX, 26C, D22, D24, 14. </t>
  </si>
  <si>
    <r>
      <rPr>
        <sz val="9"/>
        <rFont val="Geneva"/>
      </rPr>
      <t>Emergency</t>
    </r>
    <r>
      <rPr>
        <sz val="9"/>
        <rFont val="Geneva"/>
      </rPr>
      <t xml:space="preserve"> valve model e.g. DB</t>
    </r>
    <r>
      <rPr>
        <sz val="9"/>
        <rFont val="Geneva"/>
      </rPr>
      <t>2</t>
    </r>
    <r>
      <rPr>
        <sz val="9"/>
        <rFont val="Geneva"/>
      </rPr>
      <t>0, ABDW, ABDX,</t>
    </r>
    <r>
      <rPr>
        <sz val="9"/>
        <rFont val="Geneva"/>
      </rPr>
      <t xml:space="preserve"> ABDXL</t>
    </r>
    <r>
      <rPr>
        <sz val="9"/>
        <rFont val="Geneva"/>
      </rPr>
      <t xml:space="preserve"> 26C</t>
    </r>
    <r>
      <rPr>
        <sz val="9"/>
        <rFont val="Geneva"/>
      </rPr>
      <t>, #8, KM2</t>
    </r>
    <r>
      <rPr>
        <sz val="9"/>
        <rFont val="Geneva"/>
      </rPr>
      <t xml:space="preserve">. </t>
    </r>
  </si>
  <si>
    <r>
      <rPr>
        <sz val="9"/>
        <rFont val="Geneva"/>
      </rPr>
      <t>Relay valve</t>
    </r>
    <r>
      <rPr>
        <sz val="9"/>
        <rFont val="Geneva"/>
      </rPr>
      <t xml:space="preserve"> model  e.g. F, B3, J16, K11</t>
    </r>
    <r>
      <rPr>
        <sz val="9"/>
        <rFont val="Geneva"/>
      </rPr>
      <t>; full model e.g. J1.6-16, F1624/60% preferred</t>
    </r>
  </si>
  <si>
    <t>QS valve model e.g. A2, B3, etc.</t>
  </si>
  <si>
    <t>Vent valve model e.g. #8, KM2</t>
  </si>
  <si>
    <t>Also fill in "Components" tab!</t>
  </si>
  <si>
    <t>Axle 1</t>
  </si>
  <si>
    <t>Wheel 1</t>
  </si>
  <si>
    <t>stamped month/yr</t>
  </si>
  <si>
    <t>stamped mfr code</t>
  </si>
  <si>
    <t>stamped class</t>
  </si>
  <si>
    <t>mfr date month/yr</t>
  </si>
  <si>
    <t>class</t>
  </si>
  <si>
    <t>mfr code</t>
  </si>
  <si>
    <t>Bearing 1</t>
  </si>
  <si>
    <t>B end truck</t>
  </si>
  <si>
    <t xml:space="preserve">transom cast mfr date month/yr </t>
  </si>
  <si>
    <t>transom cast general assy number</t>
  </si>
  <si>
    <t>new serial number</t>
  </si>
  <si>
    <t>A end truck</t>
  </si>
  <si>
    <t>C truck</t>
  </si>
  <si>
    <t>Also must complete "components" tab</t>
  </si>
  <si>
    <r>
      <t>articulation or draw bar</t>
    </r>
    <r>
      <rPr>
        <sz val="9"/>
        <rFont val="Geneva"/>
      </rPr>
      <t xml:space="preserve">; </t>
    </r>
    <r>
      <rPr>
        <sz val="9"/>
        <color indexed="10"/>
        <rFont val="Geneva"/>
      </rPr>
      <t>if this is filled in, must complete "Artic/Drawbar" tab!</t>
    </r>
  </si>
  <si>
    <t>new components requirements to add to all</t>
  </si>
  <si>
    <t>psgr to D truck</t>
  </si>
  <si>
    <t>frt to G truck</t>
  </si>
  <si>
    <t>freight right side frame  mfr date month/yr</t>
  </si>
  <si>
    <t>psgr transom cast general assy number</t>
  </si>
  <si>
    <t>freight left side frame serial number</t>
  </si>
  <si>
    <t>freight right side frame serial number</t>
  </si>
  <si>
    <t>psgr new truck frame serial number</t>
  </si>
  <si>
    <t>bolster mfr date month/yr</t>
  </si>
  <si>
    <t>bolster serial number</t>
  </si>
  <si>
    <t>freight right side mfr</t>
  </si>
  <si>
    <t>frieght left side &amp; psgr  mfr</t>
  </si>
  <si>
    <t>freight left side mfr pattern number</t>
  </si>
  <si>
    <t>freight right side mfr pattern number</t>
  </si>
  <si>
    <t>freight left side mfr model number</t>
  </si>
  <si>
    <t>freight right side mfr model number</t>
  </si>
  <si>
    <t>freight left side AAR code number</t>
  </si>
  <si>
    <t>freight right side AAR code number</t>
  </si>
  <si>
    <t>freight left side frame &amp; psgr  mfr date month/yr</t>
  </si>
  <si>
    <t>bolster mfr</t>
  </si>
  <si>
    <t>bolster part/pattern number</t>
  </si>
  <si>
    <t xml:space="preserve">bolster grade steel </t>
  </si>
  <si>
    <t>If articulated or drawbar connected must continue in "Artic/Drawbar" tab</t>
  </si>
  <si>
    <t>Mfr Month/year</t>
  </si>
  <si>
    <t>Axle 2</t>
  </si>
  <si>
    <t>Axle 3</t>
  </si>
  <si>
    <t>Axle 4</t>
  </si>
  <si>
    <t>Axle 6</t>
  </si>
  <si>
    <t>Axle 5</t>
  </si>
  <si>
    <t>alpha-numeric text: current Umler ETCs + new 'critters'; office input</t>
  </si>
  <si>
    <r>
      <t>B,C,E,F,G</t>
    </r>
    <r>
      <rPr>
        <sz val="9"/>
        <rFont val="Geneva"/>
      </rPr>
      <t>; office input if owner doesn't know</t>
    </r>
  </si>
  <si>
    <t>y or n; HBD=Hot Box Detector</t>
  </si>
  <si>
    <t>y or n; freight cars only</t>
  </si>
  <si>
    <r>
      <rPr>
        <sz val="9"/>
        <rFont val="Geneva"/>
      </rPr>
      <t xml:space="preserve">mfr's </t>
    </r>
    <r>
      <rPr>
        <sz val="9"/>
        <rFont val="Geneva"/>
      </rPr>
      <t>alpha-numeric</t>
    </r>
  </si>
  <si>
    <r>
      <t># tons in thousands allowed behin</t>
    </r>
    <r>
      <rPr>
        <sz val="9"/>
        <rFont val="Geneva"/>
      </rPr>
      <t>d</t>
    </r>
    <r>
      <rPr>
        <sz val="9"/>
        <rFont val="Geneva"/>
      </rPr>
      <t xml:space="preserve"> your car unless B277</t>
    </r>
  </si>
  <si>
    <t>computer generated</t>
  </si>
  <si>
    <t>basic</t>
  </si>
  <si>
    <t>Passenger seat count</t>
  </si>
  <si>
    <t>Crew count</t>
  </si>
  <si>
    <r>
      <t xml:space="preserve">Note: Please </t>
    </r>
    <r>
      <rPr>
        <b/>
        <sz val="9"/>
        <rFont val="Geneva"/>
      </rPr>
      <t>carefully</t>
    </r>
    <r>
      <rPr>
        <sz val="9"/>
        <rFont val="Geneva"/>
      </rPr>
      <t xml:space="preserve"> input your information.  This new form has many more fields.  </t>
    </r>
    <r>
      <rPr>
        <b/>
        <u/>
        <sz val="9"/>
        <rFont val="Geneva"/>
      </rPr>
      <t>Request help</t>
    </r>
    <r>
      <rPr>
        <sz val="9"/>
        <rFont val="Geneva"/>
      </rPr>
      <t xml:space="preserve"> from competent, qualified persons if you don't understand something!  Please NOTE that this first sheet is for the common information for all cars and locos and is the complete data set for Passenger Cars.  Note that the payload weight will automatically calculate if you input the tare and gross weights! This common sheet will cover all PSGR by itself.  However, for other car types, you must go to the tabe at the bottom that takes you to the sheet that matches your car type to complete the remainder of the form!  Items in </t>
    </r>
    <r>
      <rPr>
        <b/>
        <sz val="9"/>
        <rFont val="Geneva"/>
      </rPr>
      <t>BOLD</t>
    </r>
    <r>
      <rPr>
        <u/>
        <sz val="9"/>
        <rFont val="Geneva"/>
      </rPr>
      <t xml:space="preserve"> are mandatory</t>
    </r>
    <r>
      <rPr>
        <sz val="9"/>
        <rFont val="Geneva"/>
      </rPr>
      <t xml:space="preserve"> and must be provided to prevent return of your request.  Data items in 'boxes' are mandatory to support the new PTC requirements.  You do not need to resize the cells for transmission.  Any additional information may be inserted in the "Miscellenous" field at the end.  When responding back you may delete any not needed sheets or just leave blank.</t>
    </r>
  </si>
  <si>
    <t>former owners strings slash sep</t>
  </si>
  <si>
    <t>Built</t>
  </si>
  <si>
    <t>Rebuilt</t>
  </si>
  <si>
    <r>
      <t>7 digit (</t>
    </r>
    <r>
      <rPr>
        <sz val="9"/>
        <rFont val="Geneva"/>
      </rPr>
      <t>empty weight - NO</t>
    </r>
    <r>
      <rPr>
        <sz val="9"/>
        <rFont val="Geneva"/>
      </rPr>
      <t xml:space="preserve"> passengers, crew, water, food, fuel etc.)</t>
    </r>
  </si>
  <si>
    <t>Food Weight</t>
  </si>
  <si>
    <t>Ancillary Items Weight</t>
  </si>
  <si>
    <t>food &amp; drink weight in pounds</t>
  </si>
  <si>
    <t>linens, towels, place settings in pounds</t>
  </si>
  <si>
    <t>number of people 3 digit</t>
  </si>
  <si>
    <t>number of people 2 digit</t>
  </si>
  <si>
    <r>
      <t>=</t>
    </r>
    <r>
      <rPr>
        <sz val="9"/>
        <rFont val="Geneva"/>
      </rPr>
      <t>sum of boxed weight data</t>
    </r>
  </si>
  <si>
    <t>Load Limit (payload)</t>
  </si>
  <si>
    <t>automatically calculates sum of tare + load limit</t>
  </si>
  <si>
    <r>
      <t>holds photo in data base</t>
    </r>
    <r>
      <rPr>
        <sz val="9"/>
        <rFont val="Geneva"/>
      </rPr>
      <t>, send jpg separately</t>
    </r>
  </si>
  <si>
    <t>3 alpha-numeric (T0,T0+, T1, T1+, T2, T2+, T3, T3+, T4i, T4f, T5)</t>
  </si>
  <si>
    <t>Annual Inspection Required?</t>
  </si>
  <si>
    <t>y/n</t>
  </si>
  <si>
    <t>Periodical Inspection Period</t>
  </si>
  <si>
    <t>92 or 184 day</t>
  </si>
  <si>
    <t>Brake Piston Travel</t>
  </si>
  <si>
    <t>Camera view forward</t>
  </si>
  <si>
    <t>Camera view cab</t>
  </si>
  <si>
    <t>Camera view rear</t>
  </si>
  <si>
    <t>alpha-numeric name of engine (not unit) manufacturer</t>
  </si>
  <si>
    <t>road, passenger, yard, other</t>
  </si>
  <si>
    <t>D: double ended; N: not equipped; S: single ended</t>
  </si>
  <si>
    <t>DE: diesel-electric; DMU: diesel multiple unit; E: electric; MU: electric multiple unit; MUC: mu control cab; NMUC: non-mu control cab; O: other; T: turbine; TC: torque converter</t>
  </si>
  <si>
    <t>O: other; P: passenger; R: road; Y: yard</t>
  </si>
  <si>
    <t>engine fuel consumption control builder</t>
  </si>
  <si>
    <t>B528</t>
  </si>
  <si>
    <t>Air Flow Meter</t>
  </si>
  <si>
    <t>E: electronic; M: mechanical; N: not equipped</t>
  </si>
  <si>
    <t>B108</t>
  </si>
  <si>
    <t>B110</t>
  </si>
  <si>
    <r>
      <t xml:space="preserve">alpha-numeric: </t>
    </r>
    <r>
      <rPr>
        <sz val="9"/>
        <rFont val="Geneva"/>
      </rPr>
      <t xml:space="preserve">discuss </t>
    </r>
    <r>
      <rPr>
        <sz val="9"/>
        <rFont val="Geneva"/>
      </rPr>
      <t>anything not coverd elsewhere</t>
    </r>
  </si>
  <si>
    <t>Equipment Descriptor</t>
  </si>
  <si>
    <t>choose from list</t>
  </si>
  <si>
    <t>month/day/year mm/dd/yyy</t>
  </si>
  <si>
    <t>Front truck Type</t>
  </si>
  <si>
    <t>Rear truck Type</t>
  </si>
  <si>
    <t>A115</t>
  </si>
  <si>
    <t>Weight on drivers</t>
  </si>
  <si>
    <t>min 100,000 max 675,000</t>
  </si>
  <si>
    <t>B348</t>
  </si>
  <si>
    <t>Dynamic brake modem equipped</t>
  </si>
  <si>
    <t>see PTC model list</t>
  </si>
  <si>
    <t>double ended, not equipped or single ended</t>
  </si>
  <si>
    <t>choose from mfr's list</t>
  </si>
  <si>
    <t>L025</t>
  </si>
  <si>
    <t>LBP</t>
  </si>
  <si>
    <t>L027</t>
  </si>
  <si>
    <t>restored, not restored, not equipped</t>
  </si>
  <si>
    <t>L026</t>
  </si>
  <si>
    <t>Power Cutoff Switch</t>
  </si>
  <si>
    <t>Number of Hand Brakes</t>
  </si>
  <si>
    <t>Air Brake Service Valve Model Number</t>
  </si>
  <si>
    <t>Air Brake Emergency Valve Model Number</t>
  </si>
  <si>
    <t>see above</t>
  </si>
  <si>
    <t>Great Lakes Railcar 3/18/2019</t>
  </si>
  <si>
    <r>
      <t xml:space="preserve">EMIS Equipment Entry Data Form </t>
    </r>
    <r>
      <rPr>
        <sz val="9"/>
        <color indexed="10"/>
        <rFont val="Geneva"/>
      </rPr>
      <t>(GLR Rev 18 March 2019)</t>
    </r>
  </si>
  <si>
    <t>container 1</t>
  </si>
  <si>
    <t>container 2</t>
  </si>
  <si>
    <t>2 digit:2digit use 9999 for direct drive</t>
  </si>
  <si>
    <t>5 digit max current</t>
  </si>
  <si>
    <t>6 digit max pounds force</t>
  </si>
  <si>
    <t>in  inches 1-10</t>
  </si>
  <si>
    <t>PTC Status</t>
  </si>
  <si>
    <t>operational y or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</si>
</sst>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9"/>
      <name val="Geneva"/>
    </font>
    <font>
      <b/>
      <sz val="9"/>
      <name val="Geneva"/>
    </font>
    <font>
      <i/>
      <sz val="9"/>
      <name val="Geneva"/>
    </font>
    <font>
      <sz val="9"/>
      <name val="Geneva"/>
    </font>
    <font>
      <b/>
      <sz val="14"/>
      <name val="Geneva"/>
    </font>
    <font>
      <sz val="11"/>
      <name val="Geneva"/>
    </font>
    <font>
      <sz val="10"/>
      <name val="Geneva"/>
    </font>
    <font>
      <b/>
      <sz val="10"/>
      <name val="Geneva"/>
    </font>
    <font>
      <b/>
      <sz val="11"/>
      <name val="Geneva"/>
    </font>
    <font>
      <sz val="7"/>
      <name val="Geneva"/>
    </font>
    <font>
      <sz val="10"/>
      <color indexed="10"/>
      <name val="Geneva"/>
    </font>
    <font>
      <b/>
      <sz val="12"/>
      <name val="Geneva"/>
    </font>
    <font>
      <b/>
      <sz val="12"/>
      <color indexed="9"/>
      <name val="Geneva"/>
    </font>
    <font>
      <sz val="12"/>
      <color indexed="9"/>
      <name val="Geneva"/>
    </font>
    <font>
      <b/>
      <sz val="18"/>
      <name val="Geneva"/>
    </font>
    <font>
      <b/>
      <sz val="14"/>
      <color indexed="9"/>
      <name val="Geneva"/>
    </font>
    <font>
      <b/>
      <u/>
      <sz val="14"/>
      <name val="Geneva"/>
    </font>
    <font>
      <b/>
      <sz val="9"/>
      <color indexed="8"/>
      <name val="Geneva"/>
    </font>
    <font>
      <sz val="9"/>
      <name val="Geneva"/>
    </font>
    <font>
      <b/>
      <sz val="9"/>
      <color indexed="9"/>
      <name val="Geneva"/>
    </font>
    <font>
      <b/>
      <sz val="9"/>
      <color indexed="10"/>
      <name val="Geneva"/>
    </font>
    <font>
      <b/>
      <sz val="12"/>
      <color indexed="53"/>
      <name val="Geneva"/>
    </font>
    <font>
      <i/>
      <sz val="10"/>
      <name val="Geneva"/>
    </font>
    <font>
      <b/>
      <sz val="12"/>
      <color indexed="10"/>
      <name val="Geneva"/>
    </font>
    <font>
      <sz val="9"/>
      <color indexed="10"/>
      <name val="Geneva"/>
    </font>
    <font>
      <sz val="11"/>
      <color indexed="8"/>
      <name val="Geneva"/>
    </font>
    <font>
      <b/>
      <sz val="10"/>
      <color indexed="10"/>
      <name val="Geneva"/>
    </font>
    <font>
      <b/>
      <sz val="18"/>
      <color indexed="10"/>
      <name val="Geneva"/>
    </font>
    <font>
      <sz val="11"/>
      <color indexed="10"/>
      <name val="Geneva"/>
    </font>
    <font>
      <b/>
      <sz val="11"/>
      <color indexed="10"/>
      <name val="Geneva"/>
    </font>
    <font>
      <i/>
      <sz val="9"/>
      <color indexed="8"/>
      <name val="Geneva"/>
    </font>
    <font>
      <i/>
      <sz val="10"/>
      <color indexed="8"/>
      <name val="Geneva"/>
    </font>
    <font>
      <i/>
      <sz val="11"/>
      <name val="Geneva"/>
    </font>
    <font>
      <b/>
      <u/>
      <sz val="11"/>
      <color indexed="10"/>
      <name val="Geneva"/>
    </font>
    <font>
      <b/>
      <i/>
      <sz val="9"/>
      <color indexed="10"/>
      <name val="Geneva"/>
    </font>
    <font>
      <b/>
      <i/>
      <sz val="11"/>
      <color indexed="10"/>
      <name val="Geneva"/>
    </font>
    <font>
      <u/>
      <sz val="9"/>
      <name val="Geneva"/>
    </font>
    <font>
      <b/>
      <u/>
      <sz val="12"/>
      <name val="Geneva"/>
    </font>
    <font>
      <sz val="12"/>
      <name val="Geneva"/>
    </font>
    <font>
      <sz val="10"/>
      <color indexed="8"/>
      <name val="Geneva"/>
    </font>
    <font>
      <b/>
      <u/>
      <sz val="9"/>
      <name val="Geneva"/>
    </font>
    <font>
      <sz val="9"/>
      <color indexed="8"/>
      <name val="Geneva"/>
    </font>
    <font>
      <sz val="9"/>
      <name val="Geneva"/>
    </font>
    <font>
      <sz val="8"/>
      <name val="Times"/>
    </font>
    <font>
      <sz val="8"/>
      <name val="Geneva"/>
    </font>
    <font>
      <sz val="20"/>
      <name val="Geneva"/>
    </font>
    <font>
      <sz val="9"/>
      <color theme="0"/>
      <name val="Geneva"/>
    </font>
    <font>
      <sz val="9"/>
      <color rgb="FFFFFFFF"/>
      <name val="Geneva"/>
    </font>
    <font>
      <sz val="16"/>
      <color rgb="FFFFFFFF"/>
      <name val="Geneva"/>
    </font>
    <font>
      <sz val="16"/>
      <color theme="0"/>
      <name val="Geneva"/>
    </font>
    <font>
      <sz val="10"/>
      <color theme="1"/>
      <name val="Geneva"/>
    </font>
    <font>
      <b/>
      <sz val="9"/>
      <color rgb="FFFF0000"/>
      <name val="Geneva"/>
    </font>
    <font>
      <b/>
      <sz val="18"/>
      <color rgb="FFFF0000"/>
      <name val="Geneva"/>
    </font>
    <font>
      <sz val="9"/>
      <color rgb="FFFF0000"/>
      <name val="Geneva"/>
    </font>
    <font>
      <b/>
      <sz val="10"/>
      <color theme="1"/>
      <name val="Geneva"/>
    </font>
    <font>
      <b/>
      <sz val="9"/>
      <color theme="1"/>
      <name val="Geneva"/>
    </font>
    <font>
      <sz val="9"/>
      <color theme="1"/>
      <name val="Geneva"/>
    </font>
    <font>
      <sz val="9"/>
      <color theme="1"/>
      <name val="Geneva"/>
      <family val="2"/>
    </font>
    <font>
      <b/>
      <sz val="9"/>
      <name val="Geneva"/>
      <family val="2"/>
    </font>
    <font>
      <b/>
      <sz val="10"/>
      <name val="Geneva"/>
      <family val="2"/>
    </font>
    <font>
      <sz val="9"/>
      <name val="Geneva"/>
      <family val="2"/>
    </font>
    <font>
      <sz val="10"/>
      <name val="Geneva"/>
      <family val="2"/>
    </font>
    <font>
      <b/>
      <sz val="9"/>
      <color theme="1"/>
      <name val="Geneva"/>
      <family val="2"/>
    </font>
    <font>
      <b/>
      <sz val="10"/>
      <color theme="1"/>
      <name val="Geneva"/>
      <family val="2"/>
    </font>
    <font>
      <b/>
      <sz val="12"/>
      <color theme="1"/>
      <name val="Geneva"/>
      <family val="2"/>
    </font>
  </fonts>
  <fills count="8">
    <fill>
      <patternFill patternType="none"/>
    </fill>
    <fill>
      <patternFill patternType="gray125"/>
    </fill>
    <fill>
      <patternFill patternType="solid">
        <fgColor indexed="55"/>
        <bgColor indexed="64"/>
      </patternFill>
    </fill>
    <fill>
      <patternFill patternType="solid">
        <fgColor indexed="63"/>
        <bgColor indexed="64"/>
      </patternFill>
    </fill>
    <fill>
      <patternFill patternType="solid">
        <fgColor indexed="8"/>
        <bgColor indexed="64"/>
      </patternFill>
    </fill>
    <fill>
      <patternFill patternType="solid">
        <fgColor indexed="10"/>
        <bgColor indexed="64"/>
      </patternFill>
    </fill>
    <fill>
      <patternFill patternType="solid">
        <fgColor theme="1"/>
        <bgColor indexed="64"/>
      </patternFill>
    </fill>
    <fill>
      <patternFill patternType="solid">
        <fgColor rgb="FF000000"/>
        <bgColor rgb="FF000000"/>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13">
    <xf numFmtId="0" fontId="0" fillId="0" borderId="0" xfId="0"/>
    <xf numFmtId="0" fontId="5" fillId="0" borderId="0" xfId="0" applyFont="1" applyAlignment="1">
      <alignment horizontal="right"/>
    </xf>
    <xf numFmtId="0" fontId="0" fillId="0" borderId="0" xfId="0" applyAlignment="1">
      <alignment horizontal="left"/>
    </xf>
    <xf numFmtId="0" fontId="0" fillId="0" borderId="0" xfId="0" applyAlignment="1">
      <alignment horizontal="center"/>
    </xf>
    <xf numFmtId="0" fontId="0" fillId="0" borderId="0" xfId="0" quotePrefix="1" applyAlignment="1">
      <alignment horizontal="center"/>
    </xf>
    <xf numFmtId="0" fontId="0" fillId="2" borderId="0" xfId="0" applyFill="1" applyAlignment="1">
      <alignment horizontal="center"/>
    </xf>
    <xf numFmtId="0" fontId="0" fillId="2" borderId="0" xfId="0" applyFill="1" applyAlignment="1">
      <alignment horizontal="left"/>
    </xf>
    <xf numFmtId="0" fontId="5" fillId="2" borderId="0" xfId="0" applyFont="1" applyFill="1" applyAlignment="1">
      <alignment horizontal="right"/>
    </xf>
    <xf numFmtId="0" fontId="7" fillId="0" borderId="0" xfId="0" applyFont="1" applyAlignment="1">
      <alignment horizontal="right"/>
    </xf>
    <xf numFmtId="0" fontId="6" fillId="0" borderId="0" xfId="0" applyFont="1" applyAlignment="1">
      <alignment horizontal="right"/>
    </xf>
    <xf numFmtId="0" fontId="5" fillId="0" borderId="0" xfId="0" applyFont="1" applyAlignment="1">
      <alignment horizontal="center"/>
    </xf>
    <xf numFmtId="0" fontId="1" fillId="0" borderId="0" xfId="0" applyFont="1" applyAlignment="1">
      <alignment horizontal="center"/>
    </xf>
    <xf numFmtId="0" fontId="1" fillId="0" borderId="0" xfId="0" quotePrefix="1" applyFont="1" applyAlignment="1">
      <alignment horizontal="center"/>
    </xf>
    <xf numFmtId="0" fontId="0" fillId="0" borderId="0" xfId="0" applyAlignment="1">
      <alignment horizontal="left" wrapText="1"/>
    </xf>
    <xf numFmtId="16" fontId="1" fillId="0" borderId="0" xfId="0" applyNumberFormat="1" applyFont="1" applyAlignment="1">
      <alignment horizontal="center"/>
    </xf>
    <xf numFmtId="0" fontId="3" fillId="0" borderId="0" xfId="0" applyFont="1" applyAlignment="1">
      <alignment horizontal="center"/>
    </xf>
    <xf numFmtId="0" fontId="0" fillId="0" borderId="0" xfId="0" applyFill="1" applyAlignment="1">
      <alignment horizontal="center"/>
    </xf>
    <xf numFmtId="0" fontId="8" fillId="0" borderId="0" xfId="0" applyFont="1" applyAlignment="1">
      <alignment horizontal="right"/>
    </xf>
    <xf numFmtId="0" fontId="1" fillId="0" borderId="0" xfId="0" applyFont="1" applyAlignment="1">
      <alignment horizontal="right"/>
    </xf>
    <xf numFmtId="16" fontId="1" fillId="0" borderId="0" xfId="0" applyNumberFormat="1" applyFont="1" applyAlignment="1">
      <alignment horizontal="right"/>
    </xf>
    <xf numFmtId="0" fontId="9" fillId="0" borderId="0" xfId="0" applyFont="1" applyAlignment="1">
      <alignment horizontal="center" wrapText="1"/>
    </xf>
    <xf numFmtId="0" fontId="11" fillId="0" borderId="0" xfId="0" applyFont="1" applyAlignment="1">
      <alignment horizontal="center"/>
    </xf>
    <xf numFmtId="0" fontId="7" fillId="0" borderId="0" xfId="0" applyFont="1" applyAlignment="1">
      <alignment horizontal="center"/>
    </xf>
    <xf numFmtId="0" fontId="12" fillId="3" borderId="0" xfId="0" applyFont="1" applyFill="1" applyAlignment="1">
      <alignment horizontal="center"/>
    </xf>
    <xf numFmtId="0" fontId="14" fillId="0" borderId="0" xfId="0" applyFont="1" applyAlignment="1">
      <alignment horizontal="center"/>
    </xf>
    <xf numFmtId="0" fontId="0" fillId="0" borderId="0" xfId="0" applyAlignment="1">
      <alignment horizontal="right"/>
    </xf>
    <xf numFmtId="0" fontId="4" fillId="0" borderId="0" xfId="0" applyFont="1" applyAlignment="1">
      <alignment horizontal="left"/>
    </xf>
    <xf numFmtId="0" fontId="3" fillId="0" borderId="0" xfId="0" applyFont="1" applyAlignment="1">
      <alignment horizontal="right"/>
    </xf>
    <xf numFmtId="0" fontId="14" fillId="0" borderId="0" xfId="0" applyFont="1" applyAlignment="1">
      <alignment horizontal="left"/>
    </xf>
    <xf numFmtId="0" fontId="17" fillId="0" borderId="0" xfId="0" applyFont="1" applyFill="1" applyAlignment="1">
      <alignment horizontal="center"/>
    </xf>
    <xf numFmtId="0" fontId="17" fillId="0" borderId="0" xfId="0" applyFont="1" applyFill="1" applyAlignment="1">
      <alignment horizontal="right"/>
    </xf>
    <xf numFmtId="0" fontId="17" fillId="0" borderId="0" xfId="0" applyFont="1" applyFill="1" applyAlignment="1"/>
    <xf numFmtId="0" fontId="18" fillId="0" borderId="0" xfId="0" applyFont="1" applyAlignment="1">
      <alignment horizontal="center"/>
    </xf>
    <xf numFmtId="0" fontId="18" fillId="0" borderId="0" xfId="0" applyFont="1" applyAlignment="1">
      <alignment horizontal="right"/>
    </xf>
    <xf numFmtId="0" fontId="4" fillId="0" borderId="0" xfId="0" applyFont="1"/>
    <xf numFmtId="0" fontId="13" fillId="4" borderId="0" xfId="0" applyFont="1" applyFill="1" applyAlignment="1">
      <alignment horizontal="center"/>
    </xf>
    <xf numFmtId="0" fontId="12" fillId="4" borderId="0" xfId="0" applyFont="1" applyFill="1" applyAlignment="1">
      <alignment horizontal="center"/>
    </xf>
    <xf numFmtId="0" fontId="16" fillId="0" borderId="0" xfId="0" applyFont="1" applyAlignment="1">
      <alignment horizontal="center"/>
    </xf>
    <xf numFmtId="0" fontId="14" fillId="0" borderId="0" xfId="0" applyFont="1"/>
    <xf numFmtId="16" fontId="3" fillId="0" borderId="0" xfId="0" applyNumberFormat="1" applyFont="1" applyAlignment="1">
      <alignment horizontal="center"/>
    </xf>
    <xf numFmtId="16" fontId="18" fillId="0" borderId="0" xfId="0" quotePrefix="1" applyNumberFormat="1" applyFont="1" applyAlignment="1">
      <alignment horizontal="center"/>
    </xf>
    <xf numFmtId="16" fontId="3" fillId="0" borderId="0" xfId="0" applyNumberFormat="1" applyFont="1" applyAlignment="1">
      <alignment horizontal="right"/>
    </xf>
    <xf numFmtId="0" fontId="21" fillId="0" borderId="0" xfId="0" applyFont="1"/>
    <xf numFmtId="0" fontId="2" fillId="0" borderId="0" xfId="0" applyFont="1" applyAlignment="1">
      <alignment horizontal="center"/>
    </xf>
    <xf numFmtId="0" fontId="0" fillId="0" borderId="0" xfId="0" applyAlignment="1">
      <alignment wrapText="1"/>
    </xf>
    <xf numFmtId="0" fontId="5" fillId="0" borderId="0" xfId="0" applyFont="1" applyAlignment="1">
      <alignment horizontal="center" wrapText="1"/>
    </xf>
    <xf numFmtId="0" fontId="3" fillId="0" borderId="0" xfId="0" applyFont="1" applyAlignment="1">
      <alignment horizontal="center" wrapText="1"/>
    </xf>
    <xf numFmtId="0" fontId="0" fillId="2" borderId="0" xfId="0" applyFill="1" applyAlignment="1">
      <alignment horizontal="left" wrapText="1"/>
    </xf>
    <xf numFmtId="0" fontId="2" fillId="0" borderId="0" xfId="0" applyFont="1"/>
    <xf numFmtId="0" fontId="2" fillId="0" borderId="0" xfId="0" applyFont="1" applyAlignment="1">
      <alignment horizontal="right"/>
    </xf>
    <xf numFmtId="16" fontId="2" fillId="0" borderId="0" xfId="0" quotePrefix="1" applyNumberFormat="1" applyFont="1" applyAlignment="1">
      <alignment horizontal="center"/>
    </xf>
    <xf numFmtId="0" fontId="5" fillId="0" borderId="0" xfId="0" applyFont="1" applyAlignment="1">
      <alignment horizontal="left" wrapText="1"/>
    </xf>
    <xf numFmtId="0" fontId="0" fillId="0" borderId="0" xfId="0" applyAlignment="1">
      <alignment horizontal="center" wrapText="1"/>
    </xf>
    <xf numFmtId="0" fontId="0" fillId="2" borderId="0" xfId="0" applyFill="1" applyAlignment="1">
      <alignment horizontal="center" wrapText="1"/>
    </xf>
    <xf numFmtId="0" fontId="24" fillId="0" borderId="0" xfId="0" applyFont="1" applyAlignment="1">
      <alignment horizontal="center"/>
    </xf>
    <xf numFmtId="0" fontId="6" fillId="0" borderId="0" xfId="0" applyFont="1" applyAlignment="1">
      <alignment horizontal="center" wrapText="1"/>
    </xf>
    <xf numFmtId="0" fontId="23" fillId="0" borderId="0" xfId="0" applyFont="1" applyAlignment="1">
      <alignment wrapText="1"/>
    </xf>
    <xf numFmtId="0" fontId="24" fillId="0" borderId="0" xfId="0" applyFont="1" applyAlignment="1">
      <alignment wrapText="1"/>
    </xf>
    <xf numFmtId="0" fontId="20" fillId="0" borderId="0" xfId="0" applyFont="1" applyAlignment="1">
      <alignment horizontal="center"/>
    </xf>
    <xf numFmtId="0" fontId="26" fillId="0" borderId="0" xfId="0" applyFont="1" applyAlignment="1">
      <alignment horizontal="right"/>
    </xf>
    <xf numFmtId="0" fontId="27" fillId="0" borderId="0" xfId="0" applyFont="1" applyAlignment="1">
      <alignment horizontal="center" wrapText="1"/>
    </xf>
    <xf numFmtId="0" fontId="5" fillId="0" borderId="0" xfId="0" applyNumberFormat="1" applyFont="1" applyAlignment="1">
      <alignment horizontal="left" wrapText="1"/>
    </xf>
    <xf numFmtId="0" fontId="28" fillId="0" borderId="0" xfId="0" applyFont="1" applyAlignment="1">
      <alignment horizontal="center" wrapText="1"/>
    </xf>
    <xf numFmtId="0" fontId="29" fillId="0" borderId="0" xfId="0" applyFont="1" applyAlignment="1">
      <alignment horizontal="left" wrapText="1"/>
    </xf>
    <xf numFmtId="0" fontId="32" fillId="0" borderId="0" xfId="0" applyFont="1" applyAlignment="1">
      <alignment horizontal="left" wrapText="1"/>
    </xf>
    <xf numFmtId="0" fontId="5" fillId="0" borderId="0" xfId="0" quotePrefix="1" applyFont="1" applyAlignment="1">
      <alignment horizontal="left" wrapText="1"/>
    </xf>
    <xf numFmtId="0" fontId="33"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center"/>
    </xf>
    <xf numFmtId="0" fontId="20" fillId="0" borderId="0" xfId="0" applyFont="1" applyAlignment="1">
      <alignment wrapText="1"/>
    </xf>
    <xf numFmtId="0" fontId="34" fillId="0" borderId="0" xfId="0" applyFont="1" applyAlignment="1">
      <alignment wrapText="1"/>
    </xf>
    <xf numFmtId="0" fontId="28" fillId="0" borderId="0" xfId="0" applyFont="1" applyAlignment="1">
      <alignment horizontal="left" wrapText="1"/>
    </xf>
    <xf numFmtId="0" fontId="5" fillId="0" borderId="0" xfId="0" applyFont="1" applyFill="1" applyAlignment="1">
      <alignment horizontal="center"/>
    </xf>
    <xf numFmtId="0" fontId="0" fillId="0" borderId="0" xfId="0" applyFill="1"/>
    <xf numFmtId="0" fontId="25" fillId="0" borderId="0" xfId="0" applyFont="1" applyFill="1" applyAlignment="1">
      <alignment horizontal="center" wrapText="1"/>
    </xf>
    <xf numFmtId="0" fontId="25" fillId="0" borderId="0" xfId="0" applyFont="1" applyFill="1" applyAlignment="1">
      <alignment horizontal="left" wrapText="1"/>
    </xf>
    <xf numFmtId="0" fontId="29" fillId="0" borderId="0" xfId="0" applyFont="1" applyFill="1" applyAlignment="1">
      <alignment horizontal="center"/>
    </xf>
    <xf numFmtId="0" fontId="20" fillId="0" borderId="0" xfId="0" applyFont="1" applyAlignment="1">
      <alignment horizontal="center" wrapText="1"/>
    </xf>
    <xf numFmtId="0" fontId="35" fillId="0" borderId="0" xfId="0" applyFont="1" applyAlignment="1">
      <alignment horizontal="center"/>
    </xf>
    <xf numFmtId="0" fontId="36" fillId="0" borderId="0" xfId="0" applyFont="1" applyAlignment="1">
      <alignment wrapText="1"/>
    </xf>
    <xf numFmtId="0" fontId="20" fillId="0" borderId="0" xfId="0" applyFont="1"/>
    <xf numFmtId="0" fontId="1" fillId="0" borderId="0" xfId="0" applyFont="1" applyAlignment="1">
      <alignment horizontal="center" wrapText="1"/>
    </xf>
    <xf numFmtId="0" fontId="37" fillId="0" borderId="0" xfId="0" applyFont="1" applyAlignment="1">
      <alignment horizontal="center"/>
    </xf>
    <xf numFmtId="0" fontId="0" fillId="0" borderId="0" xfId="0" quotePrefix="1" applyAlignment="1">
      <alignment wrapText="1"/>
    </xf>
    <xf numFmtId="0" fontId="26" fillId="0" borderId="0" xfId="0" applyFont="1" applyAlignment="1">
      <alignment wrapText="1"/>
    </xf>
    <xf numFmtId="0" fontId="6" fillId="0" borderId="0" xfId="0" applyFont="1" applyAlignment="1">
      <alignment horizontal="center"/>
    </xf>
    <xf numFmtId="0" fontId="38" fillId="0" borderId="0" xfId="0" applyFont="1" applyAlignment="1">
      <alignment horizontal="center"/>
    </xf>
    <xf numFmtId="0" fontId="7" fillId="0" borderId="0" xfId="0" applyFont="1" applyAlignment="1">
      <alignment horizontal="center" wrapText="1"/>
    </xf>
    <xf numFmtId="0" fontId="6" fillId="0" borderId="0" xfId="0" applyFont="1" applyAlignment="1">
      <alignment wrapText="1"/>
    </xf>
    <xf numFmtId="0" fontId="2" fillId="0" borderId="0" xfId="0" applyFont="1" applyAlignment="1">
      <alignment horizontal="center" wrapText="1"/>
    </xf>
    <xf numFmtId="0" fontId="3" fillId="2" borderId="0" xfId="0" applyFont="1" applyFill="1" applyAlignment="1">
      <alignment horizontal="center" wrapText="1"/>
    </xf>
    <xf numFmtId="0" fontId="42" fillId="0" borderId="0" xfId="0" applyFont="1" applyAlignment="1">
      <alignment horizontal="center" wrapText="1"/>
    </xf>
    <xf numFmtId="0" fontId="42" fillId="0" borderId="0" xfId="0" applyFont="1" applyAlignment="1">
      <alignment horizontal="left" wrapText="1"/>
    </xf>
    <xf numFmtId="0" fontId="18" fillId="0" borderId="0" xfId="0" applyFont="1" applyAlignment="1">
      <alignment horizontal="left" wrapText="1"/>
    </xf>
    <xf numFmtId="0" fontId="23" fillId="0" borderId="0" xfId="0" applyFont="1" applyAlignment="1">
      <alignment horizontal="center" wrapText="1"/>
    </xf>
    <xf numFmtId="0" fontId="6" fillId="0" borderId="0" xfId="0" applyFont="1"/>
    <xf numFmtId="0" fontId="26" fillId="0" borderId="0" xfId="0" applyFont="1" applyAlignment="1">
      <alignment horizontal="center" wrapText="1"/>
    </xf>
    <xf numFmtId="0" fontId="26" fillId="0" borderId="0" xfId="0" applyFont="1" applyAlignment="1">
      <alignment horizontal="center"/>
    </xf>
    <xf numFmtId="0" fontId="10" fillId="0" borderId="0" xfId="0" applyFont="1" applyAlignment="1">
      <alignment wrapText="1"/>
    </xf>
    <xf numFmtId="0" fontId="23" fillId="0" borderId="0" xfId="0" applyFont="1" applyAlignment="1">
      <alignment horizontal="right"/>
    </xf>
    <xf numFmtId="0" fontId="7" fillId="0" borderId="0" xfId="0" applyFont="1" applyAlignment="1">
      <alignment horizontal="right" wrapText="1"/>
    </xf>
    <xf numFmtId="0" fontId="6" fillId="0" borderId="0" xfId="0" applyFont="1" applyFill="1" applyAlignment="1">
      <alignment horizontal="center" wrapText="1"/>
    </xf>
    <xf numFmtId="0" fontId="1" fillId="0" borderId="0" xfId="0" applyFont="1" applyFill="1" applyAlignment="1">
      <alignment horizontal="center"/>
    </xf>
    <xf numFmtId="0" fontId="7" fillId="0" borderId="0" xfId="0" applyFont="1" applyFill="1" applyAlignment="1">
      <alignment horizontal="right"/>
    </xf>
    <xf numFmtId="0" fontId="41" fillId="0" borderId="0" xfId="0" applyFont="1" applyFill="1" applyAlignment="1">
      <alignment horizontal="center" wrapText="1"/>
    </xf>
    <xf numFmtId="0" fontId="42" fillId="0" borderId="0" xfId="0" applyFont="1" applyFill="1" applyAlignment="1">
      <alignment horizontal="center" wrapText="1"/>
    </xf>
    <xf numFmtId="0" fontId="3" fillId="0" borderId="0" xfId="0" applyFont="1" applyFill="1" applyAlignment="1">
      <alignment horizontal="center"/>
    </xf>
    <xf numFmtId="0" fontId="6" fillId="0" borderId="0" xfId="0" applyFont="1" applyFill="1" applyAlignment="1">
      <alignment horizontal="right"/>
    </xf>
    <xf numFmtId="0" fontId="7" fillId="0" borderId="0" xfId="0" applyFont="1" applyFill="1" applyAlignment="1">
      <alignment horizontal="right" wrapText="1"/>
    </xf>
    <xf numFmtId="0" fontId="42" fillId="0" borderId="0" xfId="0" applyFont="1" applyFill="1" applyAlignment="1">
      <alignment horizontal="left" wrapText="1"/>
    </xf>
    <xf numFmtId="0" fontId="1" fillId="0" borderId="0" xfId="0" applyFont="1" applyFill="1" applyAlignment="1">
      <alignment horizontal="center" wrapText="1"/>
    </xf>
    <xf numFmtId="0" fontId="18" fillId="0" borderId="0" xfId="0" applyFont="1" applyFill="1" applyAlignment="1">
      <alignment horizontal="center"/>
    </xf>
    <xf numFmtId="0" fontId="18" fillId="0" borderId="0" xfId="0" applyFont="1" applyFill="1" applyAlignment="1">
      <alignment horizontal="left" wrapText="1"/>
    </xf>
    <xf numFmtId="0" fontId="18" fillId="0" borderId="0" xfId="0" applyFont="1" applyFill="1" applyAlignment="1">
      <alignment horizontal="center" wrapText="1"/>
    </xf>
    <xf numFmtId="0" fontId="1" fillId="0" borderId="0" xfId="0" applyFont="1" applyFill="1" applyAlignment="1">
      <alignment horizontal="right"/>
    </xf>
    <xf numFmtId="0" fontId="41" fillId="0" borderId="0" xfId="0" applyFont="1" applyFill="1" applyAlignment="1">
      <alignment horizontal="center"/>
    </xf>
    <xf numFmtId="0" fontId="39" fillId="0" borderId="0" xfId="0"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left" wrapText="1"/>
    </xf>
    <xf numFmtId="0" fontId="31" fillId="0" borderId="0" xfId="0" applyFont="1" applyFill="1" applyAlignment="1">
      <alignment horizontal="center"/>
    </xf>
    <xf numFmtId="0" fontId="7" fillId="0" borderId="0" xfId="0" applyFont="1" applyFill="1" applyAlignment="1">
      <alignment horizontal="center"/>
    </xf>
    <xf numFmtId="0" fontId="22" fillId="0" borderId="0" xfId="0" applyFont="1" applyFill="1" applyAlignment="1">
      <alignment horizontal="right"/>
    </xf>
    <xf numFmtId="0" fontId="6" fillId="0" borderId="0" xfId="0" applyFont="1" applyFill="1" applyAlignment="1">
      <alignment horizontal="center"/>
    </xf>
    <xf numFmtId="0" fontId="0" fillId="0" borderId="0" xfId="0" applyFill="1" applyAlignment="1">
      <alignment wrapText="1"/>
    </xf>
    <xf numFmtId="0" fontId="3" fillId="0" borderId="0" xfId="0" applyFont="1" applyFill="1" applyAlignment="1">
      <alignment horizontal="right"/>
    </xf>
    <xf numFmtId="0" fontId="1" fillId="0" borderId="0" xfId="0" applyFont="1" applyFill="1"/>
    <xf numFmtId="0" fontId="0" fillId="0" borderId="0" xfId="0" applyFill="1" applyAlignment="1">
      <alignment horizontal="center" wrapText="1"/>
    </xf>
    <xf numFmtId="0" fontId="6" fillId="0" borderId="0" xfId="0" applyFont="1" applyFill="1" applyAlignment="1">
      <alignment wrapText="1"/>
    </xf>
    <xf numFmtId="0" fontId="24" fillId="0" borderId="0" xfId="0" applyFont="1"/>
    <xf numFmtId="16" fontId="3" fillId="0" borderId="0" xfId="0" applyNumberFormat="1" applyFont="1" applyFill="1" applyAlignment="1">
      <alignment horizontal="center"/>
    </xf>
    <xf numFmtId="0" fontId="6" fillId="0" borderId="0" xfId="0" applyFont="1" applyFill="1" applyAlignment="1">
      <alignment horizontal="left" wrapText="1"/>
    </xf>
    <xf numFmtId="0" fontId="0" fillId="0" borderId="0" xfId="0" applyFill="1" applyAlignment="1">
      <alignment horizontal="left" wrapText="1"/>
    </xf>
    <xf numFmtId="0" fontId="24" fillId="0" borderId="0" xfId="0" applyFont="1" applyFill="1" applyAlignment="1">
      <alignment horizontal="center"/>
    </xf>
    <xf numFmtId="0" fontId="24" fillId="0" borderId="0" xfId="0" applyFont="1" applyFill="1" applyAlignment="1">
      <alignment horizontal="right"/>
    </xf>
    <xf numFmtId="0" fontId="20" fillId="0" borderId="0" xfId="0" applyFont="1" applyFill="1" applyAlignment="1">
      <alignment horizontal="center"/>
    </xf>
    <xf numFmtId="0" fontId="26" fillId="0" borderId="0" xfId="0" applyFont="1" applyFill="1" applyAlignment="1">
      <alignment horizontal="right"/>
    </xf>
    <xf numFmtId="0" fontId="30" fillId="0" borderId="0" xfId="0" applyFont="1" applyFill="1" applyAlignment="1">
      <alignment horizontal="center"/>
    </xf>
    <xf numFmtId="0" fontId="41" fillId="0" borderId="0" xfId="0" applyFont="1" applyFill="1" applyAlignment="1">
      <alignment horizontal="right"/>
    </xf>
    <xf numFmtId="0" fontId="42" fillId="0" borderId="0" xfId="0" applyFont="1" applyFill="1" applyAlignment="1">
      <alignment horizontal="right"/>
    </xf>
    <xf numFmtId="0" fontId="11" fillId="0" borderId="0" xfId="0" applyFont="1" applyFill="1" applyAlignment="1">
      <alignment horizontal="center"/>
    </xf>
    <xf numFmtId="0" fontId="20" fillId="0" borderId="0" xfId="0" applyFont="1" applyFill="1" applyAlignment="1">
      <alignment horizontal="right"/>
    </xf>
    <xf numFmtId="0" fontId="0" fillId="0" borderId="0" xfId="0" applyFont="1" applyAlignment="1">
      <alignment horizontal="right"/>
    </xf>
    <xf numFmtId="0" fontId="0" fillId="6" borderId="0" xfId="0" applyFill="1"/>
    <xf numFmtId="0" fontId="46" fillId="6" borderId="0" xfId="0" applyFont="1" applyFill="1"/>
    <xf numFmtId="0" fontId="47" fillId="7" borderId="0" xfId="0" applyFont="1" applyFill="1"/>
    <xf numFmtId="0" fontId="46" fillId="0" borderId="0" xfId="0" applyFont="1" applyFill="1"/>
    <xf numFmtId="0" fontId="12" fillId="3" borderId="0" xfId="0" applyFont="1" applyFill="1" applyAlignment="1">
      <alignment horizontal="center" wrapText="1"/>
    </xf>
    <xf numFmtId="0" fontId="6" fillId="0" borderId="0" xfId="0" applyFont="1" applyAlignment="1">
      <alignment horizontal="right" wrapText="1"/>
    </xf>
    <xf numFmtId="0" fontId="8" fillId="0" borderId="0" xfId="0" applyFont="1" applyAlignment="1">
      <alignment horizontal="right" wrapText="1"/>
    </xf>
    <xf numFmtId="0" fontId="48" fillId="7" borderId="0" xfId="0" applyFont="1" applyFill="1" applyAlignment="1">
      <alignment wrapText="1"/>
    </xf>
    <xf numFmtId="0" fontId="49" fillId="6" borderId="0" xfId="0" applyFont="1" applyFill="1" applyAlignment="1">
      <alignment wrapText="1"/>
    </xf>
    <xf numFmtId="0" fontId="0" fillId="0" borderId="0" xfId="0" applyFont="1" applyAlignment="1">
      <alignment horizontal="center" wrapText="1"/>
    </xf>
    <xf numFmtId="0" fontId="47" fillId="0" borderId="0" xfId="0" applyFont="1" applyFill="1"/>
    <xf numFmtId="0" fontId="50" fillId="0" borderId="0" xfId="0" applyFont="1" applyFill="1" applyAlignment="1">
      <alignment wrapText="1"/>
    </xf>
    <xf numFmtId="0" fontId="0" fillId="0" borderId="0" xfId="0" applyFont="1" applyFill="1" applyAlignment="1">
      <alignment horizontal="center" wrapText="1"/>
    </xf>
    <xf numFmtId="0" fontId="51" fillId="0" borderId="0" xfId="0" applyFont="1" applyAlignment="1">
      <alignment horizontal="center" wrapText="1"/>
    </xf>
    <xf numFmtId="0" fontId="7" fillId="0" borderId="0" xfId="0" applyFont="1" applyFill="1" applyAlignment="1">
      <alignment horizontal="left"/>
    </xf>
    <xf numFmtId="0" fontId="0" fillId="0" borderId="0" xfId="0" applyAlignment="1">
      <alignment horizontal="right" wrapText="1"/>
    </xf>
    <xf numFmtId="0" fontId="52" fillId="0" borderId="0" xfId="0" applyFont="1"/>
    <xf numFmtId="0" fontId="1" fillId="0" borderId="0" xfId="0" applyFont="1" applyAlignment="1">
      <alignment wrapText="1"/>
    </xf>
    <xf numFmtId="0" fontId="53" fillId="0" borderId="0" xfId="0" applyFont="1" applyFill="1"/>
    <xf numFmtId="0" fontId="54" fillId="0" borderId="0" xfId="0" applyFont="1" applyFill="1" applyAlignment="1">
      <alignment horizontal="right" vertical="center" wrapText="1"/>
    </xf>
    <xf numFmtId="0" fontId="7" fillId="0" borderId="0" xfId="0" applyFont="1" applyAlignment="1">
      <alignment horizontal="right" vertical="center" wrapText="1"/>
    </xf>
    <xf numFmtId="0" fontId="1" fillId="0" borderId="0" xfId="0" applyFont="1" applyAlignment="1">
      <alignment horizontal="left" wrapText="1"/>
    </xf>
    <xf numFmtId="0" fontId="54" fillId="0" borderId="0" xfId="0" applyFont="1" applyAlignment="1">
      <alignment horizontal="center"/>
    </xf>
    <xf numFmtId="0" fontId="55" fillId="0" borderId="0" xfId="0" applyFont="1" applyFill="1" applyAlignment="1">
      <alignment horizontal="center"/>
    </xf>
    <xf numFmtId="0" fontId="54" fillId="0" borderId="0" xfId="0" applyFont="1" applyFill="1" applyAlignment="1">
      <alignment horizontal="right"/>
    </xf>
    <xf numFmtId="0" fontId="56" fillId="0" borderId="0" xfId="0" applyFont="1" applyFill="1" applyAlignment="1">
      <alignment horizontal="center" wrapText="1"/>
    </xf>
    <xf numFmtId="0" fontId="50" fillId="0" borderId="0" xfId="0" applyFont="1" applyFill="1" applyAlignment="1">
      <alignment horizontal="center"/>
    </xf>
    <xf numFmtId="0" fontId="50" fillId="0" borderId="0" xfId="0" applyFont="1" applyFill="1" applyAlignment="1">
      <alignment horizontal="right"/>
    </xf>
    <xf numFmtId="0" fontId="6" fillId="0" borderId="1" xfId="0" applyFont="1" applyBorder="1" applyAlignment="1">
      <alignment horizontal="right"/>
    </xf>
    <xf numFmtId="0" fontId="1" fillId="0" borderId="1" xfId="0" applyFont="1" applyFill="1" applyBorder="1" applyAlignment="1">
      <alignment horizontal="right"/>
    </xf>
    <xf numFmtId="0" fontId="7" fillId="0" borderId="1" xfId="0" applyFont="1" applyFill="1" applyBorder="1" applyAlignment="1">
      <alignment horizontal="right"/>
    </xf>
    <xf numFmtId="0" fontId="39" fillId="0" borderId="0" xfId="0" applyFont="1" applyFill="1" applyAlignment="1">
      <alignment horizontal="right"/>
    </xf>
    <xf numFmtId="0" fontId="7" fillId="0" borderId="1" xfId="0" applyFont="1" applyBorder="1" applyAlignment="1">
      <alignment horizontal="right"/>
    </xf>
    <xf numFmtId="0" fontId="0" fillId="0" borderId="0" xfId="0" quotePrefix="1" applyFont="1" applyFill="1" applyAlignment="1">
      <alignment horizontal="center" wrapText="1"/>
    </xf>
    <xf numFmtId="0" fontId="58" fillId="0" borderId="0" xfId="0" applyFont="1" applyFill="1" applyAlignment="1">
      <alignment horizontal="center"/>
    </xf>
    <xf numFmtId="0" fontId="59" fillId="0" borderId="0" xfId="0" applyFont="1" applyFill="1" applyAlignment="1">
      <alignment horizontal="right"/>
    </xf>
    <xf numFmtId="16" fontId="58" fillId="0" borderId="0" xfId="0" applyNumberFormat="1" applyFont="1" applyAlignment="1">
      <alignment horizontal="center"/>
    </xf>
    <xf numFmtId="0" fontId="59" fillId="0" borderId="0" xfId="0" applyFont="1" applyAlignment="1">
      <alignment horizontal="right"/>
    </xf>
    <xf numFmtId="16" fontId="58" fillId="0" borderId="0" xfId="0" quotePrefix="1" applyNumberFormat="1" applyFont="1" applyAlignment="1">
      <alignment horizontal="center"/>
    </xf>
    <xf numFmtId="0" fontId="58" fillId="0" borderId="0" xfId="0" applyFont="1" applyAlignment="1">
      <alignment horizontal="center"/>
    </xf>
    <xf numFmtId="0" fontId="60" fillId="0" borderId="0" xfId="0" applyFont="1" applyAlignment="1">
      <alignment horizontal="center"/>
    </xf>
    <xf numFmtId="0" fontId="61" fillId="0" borderId="0" xfId="0" applyFont="1" applyAlignment="1">
      <alignment horizontal="right"/>
    </xf>
    <xf numFmtId="0" fontId="60" fillId="0" borderId="0" xfId="0" applyFont="1" applyFill="1" applyAlignment="1">
      <alignment horizontal="center"/>
    </xf>
    <xf numFmtId="0" fontId="61" fillId="0" borderId="0" xfId="0" applyFont="1" applyFill="1" applyAlignment="1">
      <alignment horizontal="right"/>
    </xf>
    <xf numFmtId="0" fontId="61" fillId="0" borderId="0" xfId="0" applyFont="1" applyAlignment="1">
      <alignment horizontal="center"/>
    </xf>
    <xf numFmtId="0" fontId="60" fillId="0" borderId="0" xfId="0" applyFont="1" applyAlignment="1">
      <alignment horizontal="right"/>
    </xf>
    <xf numFmtId="0" fontId="62" fillId="0" borderId="0" xfId="0" applyFont="1" applyFill="1" applyAlignment="1">
      <alignment horizontal="center"/>
    </xf>
    <xf numFmtId="0" fontId="63" fillId="0" borderId="0" xfId="0" applyFont="1" applyFill="1" applyAlignment="1">
      <alignment horizontal="right"/>
    </xf>
    <xf numFmtId="0" fontId="64" fillId="0" borderId="0" xfId="0" applyFont="1" applyFill="1" applyAlignment="1">
      <alignment horizontal="right"/>
    </xf>
    <xf numFmtId="0" fontId="60" fillId="0" borderId="0" xfId="0" applyFont="1" applyAlignment="1">
      <alignment horizontal="center" wrapText="1"/>
    </xf>
    <xf numFmtId="0" fontId="61" fillId="0" borderId="0" xfId="0" applyFont="1" applyFill="1" applyAlignment="1">
      <alignment horizontal="right" wrapText="1"/>
    </xf>
    <xf numFmtId="0" fontId="63" fillId="0" borderId="1" xfId="0" applyFont="1" applyBorder="1" applyAlignment="1">
      <alignment horizontal="right"/>
    </xf>
    <xf numFmtId="0" fontId="57" fillId="0" borderId="0" xfId="0" applyFont="1" applyFill="1" applyAlignment="1">
      <alignment horizontal="center" wrapText="1"/>
    </xf>
    <xf numFmtId="0" fontId="60" fillId="0" borderId="0" xfId="0" applyFont="1" applyFill="1" applyAlignment="1">
      <alignment horizontal="center" wrapText="1"/>
    </xf>
    <xf numFmtId="0" fontId="63" fillId="0" borderId="0" xfId="0" applyFont="1" applyFill="1" applyAlignment="1">
      <alignment horizontal="center"/>
    </xf>
    <xf numFmtId="0" fontId="61" fillId="0" borderId="0" xfId="0" applyFont="1" applyFill="1" applyAlignment="1">
      <alignment horizontal="center"/>
    </xf>
    <xf numFmtId="0" fontId="59" fillId="0" borderId="0" xfId="0" applyFont="1" applyFill="1" applyAlignment="1">
      <alignment horizontal="center"/>
    </xf>
    <xf numFmtId="0" fontId="45" fillId="0" borderId="0" xfId="0" applyFont="1" applyAlignment="1">
      <alignment horizontal="center"/>
    </xf>
    <xf numFmtId="0" fontId="12" fillId="3" borderId="0" xfId="0" applyFont="1" applyFill="1" applyAlignment="1">
      <alignment horizontal="center"/>
    </xf>
    <xf numFmtId="0" fontId="13" fillId="3" borderId="0" xfId="0" applyFont="1" applyFill="1" applyAlignment="1"/>
    <xf numFmtId="0" fontId="12" fillId="3" borderId="0" xfId="0" applyFont="1" applyFill="1" applyAlignment="1"/>
    <xf numFmtId="0" fontId="15" fillId="5" borderId="0" xfId="0" applyFont="1" applyFill="1" applyAlignment="1">
      <alignment horizontal="center"/>
    </xf>
    <xf numFmtId="0" fontId="19" fillId="5" borderId="0" xfId="0" applyFont="1" applyFill="1" applyAlignment="1"/>
    <xf numFmtId="0" fontId="23" fillId="3" borderId="0" xfId="0" applyFont="1" applyFill="1" applyAlignment="1">
      <alignment horizontal="center"/>
    </xf>
    <xf numFmtId="0" fontId="23" fillId="3" borderId="0" xfId="0" applyFont="1" applyFill="1" applyAlignment="1"/>
    <xf numFmtId="0" fontId="1" fillId="0" borderId="0" xfId="0" applyFont="1" applyAlignment="1">
      <alignment horizontal="center" wrapText="1"/>
    </xf>
    <xf numFmtId="0" fontId="3" fillId="0" borderId="0" xfId="0" applyFont="1" applyAlignment="1">
      <alignment horizontal="center" wrapText="1"/>
    </xf>
    <xf numFmtId="0" fontId="0" fillId="0" borderId="0" xfId="0" applyFont="1" applyAlignment="1">
      <alignment horizontal="left" wrapText="1"/>
    </xf>
    <xf numFmtId="0" fontId="3" fillId="0" borderId="0" xfId="0" applyFont="1" applyAlignment="1">
      <alignment horizontal="left" wrapText="1"/>
    </xf>
    <xf numFmtId="0" fontId="44" fillId="0" borderId="0" xfId="0" applyFont="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workbookViewId="0">
      <selection activeCell="D50" sqref="D50"/>
    </sheetView>
  </sheetViews>
  <sheetFormatPr baseColWidth="10" defaultRowHeight="12"/>
  <cols>
    <col min="2" max="2" width="25" customWidth="1"/>
    <col min="3" max="3" width="16" style="3" customWidth="1"/>
    <col min="4" max="9" width="17.83203125" customWidth="1"/>
  </cols>
  <sheetData>
    <row r="1" spans="1:9" ht="26">
      <c r="B1" s="38" t="s">
        <v>376</v>
      </c>
    </row>
    <row r="2" spans="1:9" ht="16">
      <c r="C2" s="86" t="s">
        <v>15</v>
      </c>
      <c r="D2" s="86" t="s">
        <v>16</v>
      </c>
      <c r="E2" s="86" t="s">
        <v>17</v>
      </c>
      <c r="F2" s="86" t="s">
        <v>126</v>
      </c>
      <c r="G2" s="86" t="s">
        <v>127</v>
      </c>
      <c r="H2" s="86" t="s">
        <v>128</v>
      </c>
      <c r="I2" s="86" t="s">
        <v>48</v>
      </c>
    </row>
    <row r="3" spans="1:9">
      <c r="A3" s="15" t="str">
        <f>'EMIS common'!A12</f>
        <v>BASIC</v>
      </c>
      <c r="B3" s="27" t="str">
        <f>'EMIS common'!B12</f>
        <v>Owner/Operator Name</v>
      </c>
      <c r="D3" s="3"/>
    </row>
    <row r="4" spans="1:9">
      <c r="A4" s="15" t="str">
        <f>'EMIS common'!A13</f>
        <v>BASIC</v>
      </c>
      <c r="B4" s="27" t="str">
        <f>'EMIS common'!B13</f>
        <v>Responsible Person Name</v>
      </c>
      <c r="D4" s="3"/>
    </row>
    <row r="5" spans="1:9">
      <c r="A5" s="11"/>
      <c r="B5" s="18"/>
    </row>
    <row r="6" spans="1:9">
      <c r="A6" s="11"/>
      <c r="B6" s="18"/>
    </row>
    <row r="7" spans="1:9">
      <c r="A7" s="11" t="str">
        <f>'EMIS common'!A17</f>
        <v>UMOW</v>
      </c>
      <c r="B7" s="18" t="str">
        <f>'EMIS common'!B17</f>
        <v>Reporting Mark</v>
      </c>
    </row>
    <row r="8" spans="1:9">
      <c r="A8" s="15" t="str">
        <f>'EMIS common'!A18</f>
        <v>BASIC</v>
      </c>
      <c r="B8" s="27" t="s">
        <v>847</v>
      </c>
    </row>
    <row r="9" spans="1:9">
      <c r="A9" s="15" t="str">
        <f>'EMIS common'!A20</f>
        <v>BASIC</v>
      </c>
      <c r="B9" s="27" t="str">
        <f>'EMIS common'!B20</f>
        <v>AMTK# (if assigned)</v>
      </c>
      <c r="D9" s="3"/>
    </row>
    <row r="10" spans="1:9">
      <c r="A10" s="15" t="str">
        <f>'EMIS common'!A21</f>
        <v>BASIC</v>
      </c>
      <c r="B10" s="27" t="str">
        <f>'EMIS common'!B21</f>
        <v>Car Name</v>
      </c>
      <c r="D10" s="3"/>
    </row>
    <row r="11" spans="1:9">
      <c r="A11" s="11"/>
      <c r="B11" s="18"/>
    </row>
    <row r="12" spans="1:9" ht="16">
      <c r="A12" s="11"/>
      <c r="B12" s="21" t="s">
        <v>276</v>
      </c>
    </row>
    <row r="13" spans="1:9">
      <c r="A13" s="11" t="s">
        <v>247</v>
      </c>
      <c r="B13" s="18" t="s">
        <v>1037</v>
      </c>
      <c r="C13" s="3" t="str">
        <f>'Car Inspec'!C14</f>
        <v>rptg mark</v>
      </c>
    </row>
    <row r="14" spans="1:9">
      <c r="A14" s="11" t="s">
        <v>1038</v>
      </c>
      <c r="B14" s="18" t="s">
        <v>1039</v>
      </c>
      <c r="C14" s="3" t="str">
        <f>'Car Inspec'!C15</f>
        <v>rptg/shop mk</v>
      </c>
    </row>
    <row r="15" spans="1:9">
      <c r="A15" s="11" t="s">
        <v>1040</v>
      </c>
      <c r="B15" s="18" t="s">
        <v>1041</v>
      </c>
      <c r="C15" s="3" t="str">
        <f>'Car Inspec'!C16</f>
        <v>date</v>
      </c>
    </row>
    <row r="16" spans="1:9">
      <c r="A16" s="11" t="s">
        <v>1042</v>
      </c>
      <c r="B16" s="18" t="s">
        <v>1043</v>
      </c>
      <c r="C16" s="3" t="str">
        <f>'Car Inspec'!C17</f>
        <v>SPLC or City/State</v>
      </c>
    </row>
    <row r="17" spans="1:3">
      <c r="A17" s="102" t="s">
        <v>278</v>
      </c>
      <c r="B17" s="114" t="s">
        <v>279</v>
      </c>
      <c r="C17" s="3" t="str">
        <f>'Car Inspec'!C18</f>
        <v>alpha-numeric</v>
      </c>
    </row>
    <row r="18" spans="1:3">
      <c r="A18" s="11" t="s">
        <v>280</v>
      </c>
      <c r="B18" s="18" t="s">
        <v>281</v>
      </c>
      <c r="C18" s="3" t="str">
        <f>'Car Inspec'!C19</f>
        <v>date</v>
      </c>
    </row>
    <row r="20" spans="1:3" ht="16">
      <c r="B20" s="21" t="s">
        <v>277</v>
      </c>
    </row>
    <row r="21" spans="1:3">
      <c r="A21" s="11" t="s">
        <v>247</v>
      </c>
      <c r="B21" s="18" t="s">
        <v>1037</v>
      </c>
      <c r="C21" s="3" t="str">
        <f>C13</f>
        <v>rptg mark</v>
      </c>
    </row>
    <row r="22" spans="1:3">
      <c r="A22" s="11" t="s">
        <v>1038</v>
      </c>
      <c r="B22" s="18" t="s">
        <v>1039</v>
      </c>
      <c r="C22" s="3" t="str">
        <f t="shared" ref="C22:C50" si="0">C14</f>
        <v>rptg/shop mk</v>
      </c>
    </row>
    <row r="23" spans="1:3">
      <c r="A23" s="11" t="s">
        <v>1040</v>
      </c>
      <c r="B23" s="18" t="s">
        <v>1041</v>
      </c>
      <c r="C23" s="3" t="str">
        <f t="shared" si="0"/>
        <v>date</v>
      </c>
    </row>
    <row r="24" spans="1:3">
      <c r="A24" s="11" t="s">
        <v>1042</v>
      </c>
      <c r="B24" s="18" t="s">
        <v>1043</v>
      </c>
      <c r="C24" s="3" t="str">
        <f t="shared" si="0"/>
        <v>SPLC or City/State</v>
      </c>
    </row>
    <row r="25" spans="1:3">
      <c r="A25" s="102" t="s">
        <v>278</v>
      </c>
      <c r="B25" s="114" t="s">
        <v>279</v>
      </c>
      <c r="C25" s="3" t="str">
        <f t="shared" si="0"/>
        <v>alpha-numeric</v>
      </c>
    </row>
    <row r="26" spans="1:3">
      <c r="A26" s="11" t="s">
        <v>280</v>
      </c>
      <c r="B26" s="18" t="s">
        <v>281</v>
      </c>
      <c r="C26" s="3" t="str">
        <f t="shared" si="0"/>
        <v>date</v>
      </c>
    </row>
    <row r="28" spans="1:3" ht="16">
      <c r="B28" s="21" t="s">
        <v>282</v>
      </c>
    </row>
    <row r="29" spans="1:3">
      <c r="A29" s="11" t="s">
        <v>247</v>
      </c>
      <c r="B29" s="18" t="s">
        <v>1037</v>
      </c>
      <c r="C29" s="3" t="str">
        <f t="shared" si="0"/>
        <v>rptg mark</v>
      </c>
    </row>
    <row r="30" spans="1:3">
      <c r="A30" s="11" t="s">
        <v>1038</v>
      </c>
      <c r="B30" s="18" t="s">
        <v>1039</v>
      </c>
      <c r="C30" s="3" t="str">
        <f t="shared" si="0"/>
        <v>rptg/shop mk</v>
      </c>
    </row>
    <row r="31" spans="1:3">
      <c r="A31" s="11" t="s">
        <v>1040</v>
      </c>
      <c r="B31" s="18" t="s">
        <v>1041</v>
      </c>
      <c r="C31" s="3" t="str">
        <f t="shared" si="0"/>
        <v>date</v>
      </c>
    </row>
    <row r="32" spans="1:3">
      <c r="A32" s="11" t="s">
        <v>1042</v>
      </c>
      <c r="B32" s="18" t="s">
        <v>1043</v>
      </c>
      <c r="C32" s="3" t="str">
        <f t="shared" si="0"/>
        <v>SPLC or City/State</v>
      </c>
    </row>
    <row r="33" spans="1:6">
      <c r="A33" s="102" t="s">
        <v>278</v>
      </c>
      <c r="B33" s="114" t="s">
        <v>279</v>
      </c>
      <c r="C33" s="3" t="str">
        <f t="shared" si="0"/>
        <v>alpha-numeric</v>
      </c>
    </row>
    <row r="34" spans="1:6">
      <c r="A34" s="11" t="s">
        <v>280</v>
      </c>
      <c r="B34" s="18" t="s">
        <v>283</v>
      </c>
      <c r="C34" s="3" t="str">
        <f t="shared" si="0"/>
        <v>date</v>
      </c>
    </row>
    <row r="36" spans="1:6" ht="16">
      <c r="B36" s="21" t="s">
        <v>284</v>
      </c>
    </row>
    <row r="37" spans="1:6">
      <c r="A37" s="11" t="s">
        <v>247</v>
      </c>
      <c r="B37" s="18" t="s">
        <v>1037</v>
      </c>
      <c r="C37" s="3" t="str">
        <f t="shared" si="0"/>
        <v>rptg mark</v>
      </c>
    </row>
    <row r="38" spans="1:6">
      <c r="A38" s="11" t="s">
        <v>1038</v>
      </c>
      <c r="B38" s="18" t="s">
        <v>1039</v>
      </c>
      <c r="C38" s="3" t="str">
        <f t="shared" si="0"/>
        <v>rptg/shop mk</v>
      </c>
    </row>
    <row r="39" spans="1:6">
      <c r="A39" s="11" t="s">
        <v>1040</v>
      </c>
      <c r="B39" s="18" t="s">
        <v>1041</v>
      </c>
      <c r="C39" s="3" t="str">
        <f t="shared" si="0"/>
        <v>date</v>
      </c>
    </row>
    <row r="40" spans="1:6">
      <c r="A40" s="11" t="s">
        <v>1042</v>
      </c>
      <c r="B40" s="18" t="s">
        <v>1043</v>
      </c>
      <c r="C40" s="3" t="str">
        <f t="shared" si="0"/>
        <v>SPLC or City/State</v>
      </c>
    </row>
    <row r="41" spans="1:6">
      <c r="A41" s="102" t="s">
        <v>278</v>
      </c>
      <c r="B41" s="114" t="s">
        <v>279</v>
      </c>
      <c r="C41" s="16" t="str">
        <f t="shared" si="0"/>
        <v>alpha-numeric</v>
      </c>
    </row>
    <row r="42" spans="1:6">
      <c r="A42" s="102" t="s">
        <v>280</v>
      </c>
      <c r="B42" s="114" t="s">
        <v>283</v>
      </c>
      <c r="C42" s="16" t="str">
        <f t="shared" si="0"/>
        <v>date</v>
      </c>
    </row>
    <row r="43" spans="1:6">
      <c r="A43" s="73"/>
      <c r="B43" s="73"/>
      <c r="C43" s="16"/>
    </row>
    <row r="44" spans="1:6" ht="16">
      <c r="A44" s="73"/>
      <c r="B44" s="139" t="s">
        <v>308</v>
      </c>
      <c r="C44" s="16"/>
      <c r="D44" s="52"/>
      <c r="F44" s="80"/>
    </row>
    <row r="45" spans="1:6">
      <c r="A45" s="102" t="s">
        <v>247</v>
      </c>
      <c r="B45" s="114" t="s">
        <v>1037</v>
      </c>
      <c r="C45" s="16" t="str">
        <f t="shared" si="0"/>
        <v>rptg mark</v>
      </c>
    </row>
    <row r="46" spans="1:6">
      <c r="A46" s="102" t="s">
        <v>1038</v>
      </c>
      <c r="B46" s="114" t="s">
        <v>1039</v>
      </c>
      <c r="C46" s="16" t="str">
        <f t="shared" si="0"/>
        <v>rptg/shop mk</v>
      </c>
    </row>
    <row r="47" spans="1:6">
      <c r="A47" s="102" t="s">
        <v>1040</v>
      </c>
      <c r="B47" s="114" t="s">
        <v>1041</v>
      </c>
      <c r="C47" s="16" t="str">
        <f t="shared" si="0"/>
        <v>date</v>
      </c>
    </row>
    <row r="48" spans="1:6">
      <c r="A48" s="102" t="s">
        <v>1042</v>
      </c>
      <c r="B48" s="114" t="s">
        <v>1043</v>
      </c>
      <c r="C48" s="16" t="str">
        <f t="shared" si="0"/>
        <v>SPLC or City/State</v>
      </c>
    </row>
    <row r="49" spans="1:6">
      <c r="A49" s="102" t="s">
        <v>278</v>
      </c>
      <c r="B49" s="114" t="s">
        <v>279</v>
      </c>
      <c r="C49" s="16" t="str">
        <f t="shared" si="0"/>
        <v>alpha-numeric</v>
      </c>
    </row>
    <row r="50" spans="1:6">
      <c r="A50" s="102" t="s">
        <v>280</v>
      </c>
      <c r="B50" s="114" t="s">
        <v>283</v>
      </c>
      <c r="C50" s="16" t="str">
        <f t="shared" si="0"/>
        <v>date</v>
      </c>
    </row>
    <row r="51" spans="1:6">
      <c r="A51" s="73"/>
      <c r="B51" s="73"/>
      <c r="C51" s="16"/>
    </row>
    <row r="52" spans="1:6">
      <c r="A52" s="134" t="s">
        <v>823</v>
      </c>
      <c r="B52" s="140" t="s">
        <v>46</v>
      </c>
      <c r="C52" s="16" t="s">
        <v>304</v>
      </c>
      <c r="D52" s="54"/>
      <c r="E52" s="57"/>
    </row>
    <row r="53" spans="1:6">
      <c r="A53" s="134" t="s">
        <v>823</v>
      </c>
      <c r="B53" s="140" t="s">
        <v>95</v>
      </c>
      <c r="C53" s="16" t="s">
        <v>1010</v>
      </c>
      <c r="D53" s="54"/>
    </row>
    <row r="55" spans="1:6" ht="16">
      <c r="B55" s="99" t="s">
        <v>31</v>
      </c>
      <c r="E55" s="83"/>
      <c r="F55" s="56"/>
    </row>
    <row r="56" spans="1:6" ht="39">
      <c r="A56" s="102" t="s">
        <v>247</v>
      </c>
      <c r="B56" s="114" t="s">
        <v>1037</v>
      </c>
      <c r="C56" s="126" t="s">
        <v>49</v>
      </c>
    </row>
    <row r="57" spans="1:6" ht="39">
      <c r="A57" s="102" t="s">
        <v>1038</v>
      </c>
      <c r="B57" s="114" t="s">
        <v>1039</v>
      </c>
      <c r="C57" s="126" t="str">
        <f>C56</f>
        <v>alpha-numeric: test agency e.g. SWRI, builder, etc.</v>
      </c>
    </row>
    <row r="58" spans="1:6">
      <c r="A58" s="102" t="s">
        <v>1040</v>
      </c>
      <c r="B58" s="114" t="s">
        <v>1041</v>
      </c>
      <c r="C58" s="16" t="str">
        <f>C47</f>
        <v>date</v>
      </c>
    </row>
    <row r="59" spans="1:6">
      <c r="A59" s="102" t="s">
        <v>1042</v>
      </c>
      <c r="B59" s="114" t="s">
        <v>1043</v>
      </c>
      <c r="C59" s="16" t="str">
        <f>C48</f>
        <v>SPLC or City/State</v>
      </c>
    </row>
    <row r="60" spans="1:6">
      <c r="A60" s="102" t="s">
        <v>278</v>
      </c>
      <c r="B60" s="114" t="s">
        <v>279</v>
      </c>
      <c r="C60" s="16" t="str">
        <f>C49</f>
        <v>alpha-numeric</v>
      </c>
    </row>
    <row r="61" spans="1:6">
      <c r="A61" s="102" t="s">
        <v>280</v>
      </c>
      <c r="B61" s="114" t="s">
        <v>283</v>
      </c>
      <c r="C61" s="16" t="str">
        <f>C50</f>
        <v>date</v>
      </c>
    </row>
    <row r="62" spans="1:6">
      <c r="A62" s="73"/>
      <c r="B62" s="73"/>
      <c r="C62" s="16"/>
    </row>
  </sheetData>
  <phoneticPr fontId="4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V57"/>
  <sheetViews>
    <sheetView workbookViewId="0">
      <selection activeCell="A55" sqref="A55:C57"/>
    </sheetView>
  </sheetViews>
  <sheetFormatPr baseColWidth="10" defaultRowHeight="14"/>
  <cols>
    <col min="1" max="1" width="10.83203125" style="3"/>
    <col min="2" max="2" width="39.6640625" style="25" customWidth="1"/>
    <col min="3" max="3" width="14.6640625" style="52" customWidth="1"/>
    <col min="4" max="4" width="17.83203125" style="95" customWidth="1"/>
    <col min="5" max="6" width="17.83203125" style="88" customWidth="1"/>
    <col min="7" max="9" width="17.83203125" style="95" customWidth="1"/>
  </cols>
  <sheetData>
    <row r="2" spans="1:256" ht="19">
      <c r="B2" s="26" t="s">
        <v>125</v>
      </c>
    </row>
    <row r="3" spans="1:256">
      <c r="B3" t="s">
        <v>384</v>
      </c>
    </row>
    <row r="4" spans="1:256" ht="15">
      <c r="D4" s="85" t="s">
        <v>135</v>
      </c>
      <c r="E4" s="55" t="s">
        <v>102</v>
      </c>
      <c r="F4" s="55" t="s">
        <v>137</v>
      </c>
      <c r="G4" s="85" t="s">
        <v>138</v>
      </c>
      <c r="H4" s="85" t="s">
        <v>139</v>
      </c>
      <c r="I4" s="85" t="s">
        <v>140</v>
      </c>
    </row>
    <row r="6" spans="1:256">
      <c r="A6" s="14" t="str">
        <f>'EMIS common'!A17</f>
        <v>UMOW</v>
      </c>
      <c r="B6" s="19" t="str">
        <f>'EMIS common'!B17</f>
        <v>Reporting Mark</v>
      </c>
    </row>
    <row r="7" spans="1:256">
      <c r="A7" s="39" t="str">
        <f>'EMIS common'!A18</f>
        <v>BASIC</v>
      </c>
      <c r="B7" s="41" t="str">
        <f>'EMIS common'!B18</f>
        <v>Number (low#)</v>
      </c>
    </row>
    <row r="8" spans="1:256">
      <c r="A8" s="39" t="str">
        <f>'EMIS common'!A19</f>
        <v>BASIC</v>
      </c>
      <c r="B8" s="41" t="str">
        <f>'EMIS common'!B19</f>
        <v>High Number</v>
      </c>
    </row>
    <row r="9" spans="1:256">
      <c r="A9" s="58" t="s">
        <v>678</v>
      </c>
      <c r="B9" s="59" t="s">
        <v>506</v>
      </c>
      <c r="C9" s="11"/>
      <c r="D9" s="8"/>
      <c r="E9" s="96"/>
      <c r="F9" s="84"/>
      <c r="G9" s="22"/>
      <c r="H9" s="8"/>
      <c r="I9" s="22"/>
      <c r="J9" s="8"/>
      <c r="K9" s="11"/>
      <c r="L9" s="8"/>
      <c r="M9" s="11"/>
      <c r="N9" s="8"/>
      <c r="O9" s="11"/>
      <c r="P9" s="8"/>
      <c r="Q9" s="11"/>
      <c r="R9" s="8"/>
      <c r="S9" s="11"/>
      <c r="T9" s="8"/>
      <c r="U9" s="11"/>
      <c r="V9" s="8"/>
      <c r="W9" s="11"/>
      <c r="X9" s="8"/>
      <c r="Y9" s="11"/>
      <c r="Z9" s="8"/>
      <c r="AA9" s="11"/>
      <c r="AB9" s="8"/>
      <c r="AC9" s="11"/>
      <c r="AD9" s="8"/>
      <c r="AE9" s="11"/>
      <c r="AF9" s="8"/>
      <c r="AG9" s="11"/>
      <c r="AH9" s="8"/>
      <c r="AI9" s="11"/>
      <c r="AJ9" s="8"/>
      <c r="AK9" s="11"/>
      <c r="AL9" s="8"/>
      <c r="AM9" s="11"/>
      <c r="AN9" s="8"/>
      <c r="AO9" s="11"/>
      <c r="AP9" s="8"/>
      <c r="AQ9" s="11"/>
      <c r="AR9" s="8"/>
      <c r="AS9" s="11"/>
      <c r="AT9" s="8"/>
      <c r="AU9" s="11"/>
      <c r="AV9" s="8"/>
      <c r="AW9" s="11"/>
      <c r="AX9" s="8"/>
      <c r="AY9" s="11"/>
      <c r="AZ9" s="8"/>
      <c r="BA9" s="11"/>
      <c r="BB9" s="8"/>
      <c r="BC9" s="11"/>
      <c r="BD9" s="8"/>
      <c r="BE9" s="11"/>
      <c r="BF9" s="8"/>
      <c r="BG9" s="11"/>
      <c r="BH9" s="8"/>
      <c r="BI9" s="11"/>
      <c r="BJ9" s="8"/>
      <c r="BK9" s="11"/>
      <c r="BL9" s="8"/>
      <c r="BM9" s="11"/>
      <c r="BN9" s="8"/>
      <c r="BO9" s="11"/>
      <c r="BP9" s="8"/>
      <c r="BQ9" s="11"/>
      <c r="BR9" s="8"/>
      <c r="BS9" s="11"/>
      <c r="BT9" s="8"/>
      <c r="BU9" s="11"/>
      <c r="BV9" s="8"/>
      <c r="BW9" s="11"/>
      <c r="BX9" s="8"/>
      <c r="BY9" s="11"/>
      <c r="BZ9" s="8"/>
      <c r="CA9" s="11"/>
      <c r="CB9" s="8"/>
      <c r="CC9" s="11"/>
      <c r="CD9" s="8"/>
      <c r="CE9" s="11"/>
      <c r="CF9" s="8"/>
      <c r="CG9" s="11"/>
      <c r="CH9" s="8"/>
      <c r="CI9" s="11"/>
      <c r="CJ9" s="8"/>
      <c r="CK9" s="11"/>
      <c r="CL9" s="8"/>
      <c r="CM9" s="11"/>
      <c r="CN9" s="8"/>
      <c r="CO9" s="11"/>
      <c r="CP9" s="8"/>
      <c r="CQ9" s="11"/>
      <c r="CR9" s="8"/>
      <c r="CS9" s="11"/>
      <c r="CT9" s="8"/>
      <c r="CU9" s="11"/>
      <c r="CV9" s="8"/>
      <c r="CW9" s="11"/>
      <c r="CX9" s="8"/>
      <c r="CY9" s="11"/>
      <c r="CZ9" s="8"/>
      <c r="DA9" s="11"/>
      <c r="DB9" s="8"/>
      <c r="DC9" s="11"/>
      <c r="DD9" s="8"/>
      <c r="DE9" s="11"/>
      <c r="DF9" s="8"/>
      <c r="DG9" s="11"/>
      <c r="DH9" s="8"/>
      <c r="DI9" s="11"/>
      <c r="DJ9" s="8"/>
      <c r="DK9" s="11"/>
      <c r="DL9" s="8"/>
      <c r="DM9" s="11"/>
      <c r="DN9" s="8"/>
      <c r="DO9" s="11"/>
      <c r="DP9" s="8"/>
      <c r="DQ9" s="11"/>
      <c r="DR9" s="8"/>
      <c r="DS9" s="11"/>
      <c r="DT9" s="8"/>
      <c r="DU9" s="11"/>
      <c r="DV9" s="8"/>
      <c r="DW9" s="11"/>
      <c r="DX9" s="8"/>
      <c r="DY9" s="11"/>
      <c r="DZ9" s="8"/>
      <c r="EA9" s="11"/>
      <c r="EB9" s="8"/>
      <c r="EC9" s="11"/>
      <c r="ED9" s="8"/>
      <c r="EE9" s="11"/>
      <c r="EF9" s="8"/>
      <c r="EG9" s="11"/>
      <c r="EH9" s="8"/>
      <c r="EI9" s="11"/>
      <c r="EJ9" s="8"/>
      <c r="EK9" s="11"/>
      <c r="EL9" s="8"/>
      <c r="EM9" s="11"/>
      <c r="EN9" s="8"/>
      <c r="EO9" s="11"/>
      <c r="EP9" s="8"/>
      <c r="EQ9" s="11"/>
      <c r="ER9" s="8"/>
      <c r="ES9" s="11"/>
      <c r="ET9" s="8"/>
      <c r="EU9" s="11"/>
      <c r="EV9" s="8"/>
      <c r="EW9" s="11"/>
      <c r="EX9" s="8"/>
      <c r="EY9" s="11"/>
      <c r="EZ9" s="8"/>
      <c r="FA9" s="11"/>
      <c r="FB9" s="8"/>
      <c r="FC9" s="11"/>
      <c r="FD9" s="8"/>
      <c r="FE9" s="11"/>
      <c r="FF9" s="8"/>
      <c r="FG9" s="11"/>
      <c r="FH9" s="8"/>
      <c r="FI9" s="11"/>
      <c r="FJ9" s="8"/>
      <c r="FK9" s="11"/>
      <c r="FL9" s="8"/>
      <c r="FM9" s="11"/>
      <c r="FN9" s="8"/>
      <c r="FO9" s="11"/>
      <c r="FP9" s="8"/>
      <c r="FQ9" s="11"/>
      <c r="FR9" s="8"/>
      <c r="FS9" s="11"/>
      <c r="FT9" s="8"/>
      <c r="FU9" s="11"/>
      <c r="FV9" s="8"/>
      <c r="FW9" s="11"/>
      <c r="FX9" s="8"/>
      <c r="FY9" s="11"/>
      <c r="FZ9" s="8"/>
      <c r="GA9" s="11"/>
      <c r="GB9" s="8"/>
      <c r="GC9" s="11"/>
      <c r="GD9" s="8"/>
      <c r="GE9" s="11"/>
      <c r="GF9" s="8"/>
      <c r="GG9" s="11"/>
      <c r="GH9" s="8"/>
      <c r="GI9" s="11"/>
      <c r="GJ9" s="8"/>
      <c r="GK9" s="11"/>
      <c r="GL9" s="8"/>
      <c r="GM9" s="11"/>
      <c r="GN9" s="8"/>
      <c r="GO9" s="11"/>
      <c r="GP9" s="8"/>
      <c r="GQ9" s="11"/>
      <c r="GR9" s="8"/>
      <c r="GS9" s="11"/>
      <c r="GT9" s="8"/>
      <c r="GU9" s="11"/>
      <c r="GV9" s="8"/>
      <c r="GW9" s="11"/>
      <c r="GX9" s="8"/>
      <c r="GY9" s="11"/>
      <c r="GZ9" s="8"/>
      <c r="HA9" s="11"/>
      <c r="HB9" s="8"/>
      <c r="HC9" s="11"/>
      <c r="HD9" s="8"/>
      <c r="HE9" s="11"/>
      <c r="HF9" s="8"/>
      <c r="HG9" s="11"/>
      <c r="HH9" s="8"/>
      <c r="HI9" s="11"/>
      <c r="HJ9" s="8"/>
      <c r="HK9" s="11"/>
      <c r="HL9" s="8"/>
      <c r="HM9" s="11"/>
      <c r="HN9" s="8"/>
      <c r="HO9" s="11"/>
      <c r="HP9" s="8"/>
      <c r="HQ9" s="11"/>
      <c r="HR9" s="8"/>
      <c r="HS9" s="11"/>
      <c r="HT9" s="8"/>
      <c r="HU9" s="11"/>
      <c r="HV9" s="8"/>
      <c r="HW9" s="11"/>
      <c r="HX9" s="8"/>
      <c r="HY9" s="11"/>
      <c r="HZ9" s="8"/>
      <c r="IA9" s="11"/>
      <c r="IB9" s="8"/>
      <c r="IC9" s="11"/>
      <c r="ID9" s="8"/>
      <c r="IE9" s="11"/>
      <c r="IF9" s="8"/>
      <c r="IG9" s="11"/>
      <c r="IH9" s="8"/>
      <c r="II9" s="11"/>
      <c r="IJ9" s="8"/>
      <c r="IK9" s="11"/>
      <c r="IL9" s="8"/>
      <c r="IM9" s="11"/>
      <c r="IN9" s="8"/>
      <c r="IO9" s="11"/>
      <c r="IP9" s="8"/>
      <c r="IQ9" s="11"/>
      <c r="IR9" s="8"/>
      <c r="IS9" s="11"/>
      <c r="IT9" s="8"/>
      <c r="IU9" s="11"/>
      <c r="IV9" s="8"/>
    </row>
    <row r="10" spans="1:256">
      <c r="A10" s="14"/>
      <c r="B10" s="19"/>
    </row>
    <row r="11" spans="1:256">
      <c r="A11" s="11" t="s">
        <v>596</v>
      </c>
      <c r="B11" s="18" t="s">
        <v>597</v>
      </c>
      <c r="C11" s="52" t="s">
        <v>103</v>
      </c>
    </row>
    <row r="12" spans="1:256">
      <c r="A12" s="14"/>
      <c r="B12" s="19"/>
    </row>
    <row r="15" spans="1:256" ht="19">
      <c r="A15" s="203" t="s">
        <v>609</v>
      </c>
      <c r="B15" s="204"/>
    </row>
    <row r="16" spans="1:256">
      <c r="A16" s="39" t="str">
        <f>'EMIS common'!A33</f>
        <v>BASIC</v>
      </c>
      <c r="B16" s="27" t="s">
        <v>608</v>
      </c>
      <c r="C16" s="52" t="s">
        <v>96</v>
      </c>
    </row>
    <row r="17" spans="1:3">
      <c r="A17" s="11" t="s">
        <v>117</v>
      </c>
      <c r="B17" s="18" t="s">
        <v>288</v>
      </c>
      <c r="C17" s="52" t="s">
        <v>107</v>
      </c>
    </row>
    <row r="20" spans="1:3" ht="26">
      <c r="B20" s="28" t="s">
        <v>259</v>
      </c>
    </row>
    <row r="21" spans="1:3" ht="26">
      <c r="B21" s="24"/>
    </row>
    <row r="22" spans="1:3" ht="16">
      <c r="A22" s="200" t="s">
        <v>498</v>
      </c>
      <c r="B22" s="201"/>
    </row>
    <row r="23" spans="1:3">
      <c r="A23" s="129" t="s">
        <v>905</v>
      </c>
      <c r="B23" s="114" t="s">
        <v>600</v>
      </c>
      <c r="C23" s="126" t="s">
        <v>414</v>
      </c>
    </row>
    <row r="24" spans="1:3">
      <c r="A24" s="102" t="s">
        <v>610</v>
      </c>
      <c r="B24" s="114" t="s">
        <v>124</v>
      </c>
      <c r="C24" s="126" t="s">
        <v>104</v>
      </c>
    </row>
    <row r="25" spans="1:3">
      <c r="A25" s="11"/>
      <c r="B25" s="18"/>
    </row>
    <row r="26" spans="1:3" ht="16">
      <c r="A26" s="200" t="s">
        <v>499</v>
      </c>
      <c r="B26" s="202"/>
    </row>
    <row r="27" spans="1:3" ht="45">
      <c r="A27" s="102" t="s">
        <v>251</v>
      </c>
      <c r="B27" s="114" t="s">
        <v>252</v>
      </c>
      <c r="C27" s="130" t="s">
        <v>882</v>
      </c>
    </row>
    <row r="28" spans="1:3">
      <c r="A28" s="102" t="s">
        <v>254</v>
      </c>
      <c r="B28" s="114" t="s">
        <v>255</v>
      </c>
      <c r="C28" s="126" t="s">
        <v>107</v>
      </c>
    </row>
    <row r="29" spans="1:3">
      <c r="A29" s="102" t="str">
        <f>A28</f>
        <v>A014</v>
      </c>
      <c r="B29" s="114" t="s">
        <v>248</v>
      </c>
      <c r="C29" s="126" t="s">
        <v>107</v>
      </c>
    </row>
    <row r="30" spans="1:3">
      <c r="A30" s="102" t="s">
        <v>302</v>
      </c>
      <c r="B30" s="114" t="s">
        <v>303</v>
      </c>
      <c r="C30" s="131" t="s">
        <v>108</v>
      </c>
    </row>
    <row r="31" spans="1:3">
      <c r="A31" s="102" t="s">
        <v>302</v>
      </c>
      <c r="B31" s="114" t="s">
        <v>253</v>
      </c>
      <c r="C31" s="131" t="s">
        <v>108</v>
      </c>
    </row>
    <row r="32" spans="1:3">
      <c r="A32" s="11"/>
      <c r="B32" s="18"/>
    </row>
    <row r="33" spans="1:5" ht="16">
      <c r="A33"/>
      <c r="B33" s="35" t="s">
        <v>111</v>
      </c>
    </row>
    <row r="34" spans="1:5" ht="27">
      <c r="A34" s="120" t="s">
        <v>249</v>
      </c>
      <c r="B34" s="103" t="s">
        <v>250</v>
      </c>
      <c r="C34" s="126" t="s">
        <v>105</v>
      </c>
    </row>
    <row r="35" spans="1:5">
      <c r="A35" s="102" t="s">
        <v>53</v>
      </c>
      <c r="B35" s="103" t="s">
        <v>203</v>
      </c>
      <c r="C35" s="126"/>
    </row>
    <row r="36" spans="1:5">
      <c r="A36" s="102" t="s">
        <v>204</v>
      </c>
      <c r="B36" s="103" t="s">
        <v>89</v>
      </c>
      <c r="C36" s="126"/>
    </row>
    <row r="37" spans="1:5">
      <c r="A37" s="102" t="s">
        <v>90</v>
      </c>
      <c r="B37" s="103" t="s">
        <v>91</v>
      </c>
      <c r="C37" s="126"/>
    </row>
    <row r="38" spans="1:5">
      <c r="A38" s="102" t="s">
        <v>92</v>
      </c>
      <c r="B38" s="103" t="s">
        <v>192</v>
      </c>
      <c r="C38" s="126"/>
    </row>
    <row r="39" spans="1:5">
      <c r="A39" s="102" t="s">
        <v>193</v>
      </c>
      <c r="B39" s="103" t="s">
        <v>341</v>
      </c>
      <c r="C39" s="126"/>
    </row>
    <row r="40" spans="1:5">
      <c r="A40" s="102" t="s">
        <v>181</v>
      </c>
      <c r="B40" s="103" t="s">
        <v>182</v>
      </c>
      <c r="C40" s="126"/>
    </row>
    <row r="41" spans="1:5">
      <c r="A41" s="102" t="s">
        <v>183</v>
      </c>
      <c r="B41" s="103" t="s">
        <v>184</v>
      </c>
      <c r="C41" s="126"/>
    </row>
    <row r="42" spans="1:5">
      <c r="A42" s="102" t="s">
        <v>390</v>
      </c>
      <c r="B42" s="103" t="s">
        <v>391</v>
      </c>
      <c r="C42" s="126"/>
    </row>
    <row r="43" spans="1:5">
      <c r="A43" s="102" t="s">
        <v>396</v>
      </c>
      <c r="B43" s="103" t="s">
        <v>397</v>
      </c>
      <c r="C43" s="126"/>
    </row>
    <row r="44" spans="1:5">
      <c r="A44" s="11"/>
      <c r="B44" s="8"/>
    </row>
    <row r="45" spans="1:5" ht="16">
      <c r="A45" s="205" t="s">
        <v>502</v>
      </c>
      <c r="B45" s="206"/>
    </row>
    <row r="46" spans="1:5">
      <c r="A46" s="132" t="s">
        <v>905</v>
      </c>
      <c r="B46" s="133" t="s">
        <v>606</v>
      </c>
      <c r="C46" s="126" t="s">
        <v>324</v>
      </c>
      <c r="D46" s="97"/>
      <c r="E46" s="98"/>
    </row>
    <row r="47" spans="1:5">
      <c r="A47" s="132" t="s">
        <v>905</v>
      </c>
      <c r="B47" s="133" t="s">
        <v>605</v>
      </c>
      <c r="C47" s="126" t="s">
        <v>324</v>
      </c>
      <c r="D47" s="97"/>
      <c r="E47" s="98"/>
    </row>
    <row r="48" spans="1:5">
      <c r="A48" s="132" t="s">
        <v>905</v>
      </c>
      <c r="B48" s="133" t="s">
        <v>607</v>
      </c>
      <c r="C48" s="126" t="s">
        <v>107</v>
      </c>
      <c r="D48" s="97"/>
      <c r="E48" s="98"/>
    </row>
    <row r="49" spans="1:6">
      <c r="A49" s="132" t="s">
        <v>905</v>
      </c>
      <c r="B49" s="133" t="s">
        <v>413</v>
      </c>
      <c r="C49" s="126" t="s">
        <v>107</v>
      </c>
      <c r="D49" s="97"/>
      <c r="E49" s="98"/>
    </row>
    <row r="50" spans="1:6">
      <c r="A50" s="132" t="s">
        <v>905</v>
      </c>
      <c r="B50" s="133" t="s">
        <v>883</v>
      </c>
      <c r="C50" s="126" t="s">
        <v>47</v>
      </c>
      <c r="D50" s="97"/>
      <c r="E50" s="98"/>
    </row>
    <row r="51" spans="1:6">
      <c r="A51" s="132" t="s">
        <v>905</v>
      </c>
      <c r="B51" s="133" t="s">
        <v>884</v>
      </c>
      <c r="C51" s="126" t="s">
        <v>47</v>
      </c>
      <c r="D51" s="97"/>
      <c r="E51" s="98"/>
    </row>
    <row r="53" spans="1:6" ht="16">
      <c r="B53" s="36" t="s">
        <v>442</v>
      </c>
    </row>
    <row r="55" spans="1:6" ht="40">
      <c r="A55" s="102" t="s">
        <v>185</v>
      </c>
      <c r="B55" s="103" t="s">
        <v>357</v>
      </c>
      <c r="C55" s="126" t="s">
        <v>14</v>
      </c>
      <c r="D55" s="85"/>
      <c r="F55" s="84"/>
    </row>
    <row r="56" spans="1:6" ht="40">
      <c r="A56" s="134" t="s">
        <v>101</v>
      </c>
      <c r="B56" s="135" t="s">
        <v>118</v>
      </c>
      <c r="C56" s="104" t="s">
        <v>106</v>
      </c>
      <c r="D56" s="85"/>
      <c r="E56" s="98"/>
    </row>
    <row r="57" spans="1:6" ht="53">
      <c r="A57" s="134" t="s">
        <v>581</v>
      </c>
      <c r="B57" s="135" t="s">
        <v>119</v>
      </c>
      <c r="C57" s="126" t="s">
        <v>13</v>
      </c>
      <c r="D57" s="85"/>
      <c r="E57" s="98"/>
      <c r="F57" s="84"/>
    </row>
  </sheetData>
  <mergeCells count="4">
    <mergeCell ref="A22:B22"/>
    <mergeCell ref="A15:B15"/>
    <mergeCell ref="A26:B26"/>
    <mergeCell ref="A45:B45"/>
  </mergeCells>
  <phoneticPr fontId="43" type="noConversion"/>
  <pageMargins left="0.25" right="0.25" top="0.25" bottom="0.25" header="0.5" footer="0.5"/>
  <pageSetup paperSize="0" orientation="portrait" horizontalDpi="4294967292" verticalDpi="429496729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93"/>
  <sheetViews>
    <sheetView topLeftCell="A77" workbookViewId="0">
      <selection activeCell="D22" sqref="D22"/>
    </sheetView>
  </sheetViews>
  <sheetFormatPr baseColWidth="10" defaultRowHeight="12"/>
  <cols>
    <col min="2" max="2" width="29" customWidth="1"/>
    <col min="3" max="3" width="10.83203125" style="3"/>
    <col min="4" max="4" width="17.83203125" style="52" customWidth="1"/>
    <col min="5" max="5" width="17.83203125" style="44" customWidth="1"/>
    <col min="6" max="9" width="17.83203125" customWidth="1"/>
  </cols>
  <sheetData>
    <row r="2" spans="1:9" ht="13">
      <c r="D2" s="52" t="s">
        <v>135</v>
      </c>
      <c r="E2" s="52" t="s">
        <v>136</v>
      </c>
      <c r="F2" s="3" t="s">
        <v>137</v>
      </c>
      <c r="G2" s="3" t="s">
        <v>138</v>
      </c>
      <c r="H2" s="3" t="s">
        <v>139</v>
      </c>
      <c r="I2" s="3" t="s">
        <v>140</v>
      </c>
    </row>
    <row r="4" spans="1:9">
      <c r="A4" s="15" t="str">
        <f>'EMIS common'!A12</f>
        <v>BASIC</v>
      </c>
      <c r="B4" s="27" t="str">
        <f>'EMIS common'!B12</f>
        <v>Owner/Operator Name</v>
      </c>
    </row>
    <row r="5" spans="1:9">
      <c r="A5" s="15" t="str">
        <f>'EMIS common'!A13</f>
        <v>BASIC</v>
      </c>
      <c r="B5" s="27" t="str">
        <f>'EMIS common'!B13</f>
        <v>Responsible Person Name</v>
      </c>
    </row>
    <row r="6" spans="1:9">
      <c r="A6" s="11"/>
      <c r="B6" s="18"/>
    </row>
    <row r="7" spans="1:9">
      <c r="A7" s="11"/>
      <c r="B7" s="18"/>
    </row>
    <row r="8" spans="1:9">
      <c r="A8" s="11" t="str">
        <f>'EMIS common'!A17</f>
        <v>UMOW</v>
      </c>
      <c r="B8" s="18" t="str">
        <f>'EMIS common'!B17</f>
        <v>Reporting Mark</v>
      </c>
    </row>
    <row r="9" spans="1:9">
      <c r="A9" s="15" t="str">
        <f>'EMIS common'!A18</f>
        <v>BASIC</v>
      </c>
      <c r="B9" s="27" t="str">
        <f>'EMIS common'!B18</f>
        <v>Number (low#)</v>
      </c>
    </row>
    <row r="10" spans="1:9">
      <c r="A10" s="15" t="str">
        <f>'EMIS common'!A20</f>
        <v>BASIC</v>
      </c>
      <c r="B10" s="27" t="str">
        <f>'EMIS common'!B20</f>
        <v>AMTK# (if assigned)</v>
      </c>
    </row>
    <row r="11" spans="1:9">
      <c r="A11" s="15" t="str">
        <f>'EMIS common'!A21</f>
        <v>BASIC</v>
      </c>
      <c r="B11" s="27" t="str">
        <f>'EMIS common'!B21</f>
        <v>Car Name</v>
      </c>
    </row>
    <row r="12" spans="1:9">
      <c r="A12" s="15"/>
      <c r="B12" s="27"/>
    </row>
    <row r="13" spans="1:9" ht="35">
      <c r="B13" s="37" t="s">
        <v>22</v>
      </c>
      <c r="C13" s="94" t="s">
        <v>24</v>
      </c>
    </row>
    <row r="14" spans="1:9">
      <c r="A14" s="11" t="s">
        <v>247</v>
      </c>
      <c r="B14" s="18" t="s">
        <v>1037</v>
      </c>
      <c r="C14" s="3" t="s">
        <v>880</v>
      </c>
    </row>
    <row r="15" spans="1:9">
      <c r="A15" s="11" t="s">
        <v>1038</v>
      </c>
      <c r="B15" s="18" t="s">
        <v>1039</v>
      </c>
      <c r="C15" s="3" t="s">
        <v>881</v>
      </c>
    </row>
    <row r="16" spans="1:9">
      <c r="A16" s="11" t="s">
        <v>1040</v>
      </c>
      <c r="B16" s="18" t="s">
        <v>1041</v>
      </c>
      <c r="C16" s="3" t="s">
        <v>304</v>
      </c>
    </row>
    <row r="17" spans="1:6" ht="26">
      <c r="A17" s="11" t="s">
        <v>1042</v>
      </c>
      <c r="B17" s="18" t="s">
        <v>1043</v>
      </c>
      <c r="C17" s="52" t="s">
        <v>133</v>
      </c>
    </row>
    <row r="18" spans="1:6">
      <c r="A18" s="106" t="str">
        <f>'EMIS common'!A152</f>
        <v>ABMD</v>
      </c>
      <c r="B18" s="124" t="str">
        <f>'EMIS common'!B152</f>
        <v>Air Brake Service Valve Model Number</v>
      </c>
      <c r="C18" s="16" t="s">
        <v>923</v>
      </c>
      <c r="F18" s="69"/>
    </row>
    <row r="19" spans="1:6">
      <c r="A19" s="110"/>
      <c r="B19" s="114" t="s">
        <v>279</v>
      </c>
      <c r="C19" s="16" t="s">
        <v>304</v>
      </c>
      <c r="D19" s="128" t="s">
        <v>0</v>
      </c>
    </row>
    <row r="20" spans="1:6" ht="13">
      <c r="A20" s="81" t="s">
        <v>32</v>
      </c>
      <c r="B20" s="18" t="s">
        <v>283</v>
      </c>
      <c r="C20" s="3" t="s">
        <v>304</v>
      </c>
      <c r="D20"/>
      <c r="E20"/>
    </row>
    <row r="21" spans="1:6" ht="16" customHeight="1">
      <c r="A21" s="3"/>
      <c r="B21" s="25"/>
    </row>
    <row r="22" spans="1:6" ht="35">
      <c r="A22" s="3"/>
      <c r="B22" s="37" t="s">
        <v>23</v>
      </c>
      <c r="C22" s="94" t="str">
        <f t="shared" ref="C22:C29" si="0">C13</f>
        <v>PSGR ONLY!!</v>
      </c>
      <c r="D22" s="52" t="s">
        <v>1</v>
      </c>
    </row>
    <row r="23" spans="1:6">
      <c r="A23" s="43" t="s">
        <v>1044</v>
      </c>
      <c r="B23" s="49" t="s">
        <v>1045</v>
      </c>
      <c r="C23" s="3" t="str">
        <f t="shared" si="0"/>
        <v>rptg mark</v>
      </c>
    </row>
    <row r="24" spans="1:6">
      <c r="A24" s="43" t="s">
        <v>1046</v>
      </c>
      <c r="B24" s="49" t="s">
        <v>347</v>
      </c>
      <c r="C24" s="3" t="str">
        <f t="shared" si="0"/>
        <v>rptg/shop mk</v>
      </c>
    </row>
    <row r="25" spans="1:6">
      <c r="A25" s="43" t="s">
        <v>1047</v>
      </c>
      <c r="B25" s="49" t="s">
        <v>1048</v>
      </c>
      <c r="C25" s="3" t="str">
        <f t="shared" si="0"/>
        <v>date</v>
      </c>
    </row>
    <row r="26" spans="1:6" ht="26">
      <c r="A26" s="43" t="s">
        <v>1049</v>
      </c>
      <c r="B26" s="49" t="s">
        <v>904</v>
      </c>
      <c r="C26" s="52" t="str">
        <f t="shared" si="0"/>
        <v>SPLC or City/State</v>
      </c>
    </row>
    <row r="27" spans="1:6">
      <c r="A27" s="43" t="s">
        <v>251</v>
      </c>
      <c r="B27" s="49" t="s">
        <v>503</v>
      </c>
      <c r="C27" s="3" t="str">
        <f t="shared" si="0"/>
        <v>alpha-numeric</v>
      </c>
    </row>
    <row r="28" spans="1:6" ht="13">
      <c r="A28" s="46" t="s">
        <v>278</v>
      </c>
      <c r="B28" s="27" t="s">
        <v>279</v>
      </c>
      <c r="C28" s="3" t="str">
        <f t="shared" si="0"/>
        <v>date</v>
      </c>
      <c r="D28"/>
    </row>
    <row r="29" spans="1:6">
      <c r="A29" s="43" t="s">
        <v>523</v>
      </c>
      <c r="B29" s="49" t="s">
        <v>524</v>
      </c>
      <c r="C29" s="3" t="str">
        <f t="shared" si="0"/>
        <v>date</v>
      </c>
    </row>
    <row r="30" spans="1:6">
      <c r="A30" s="15"/>
      <c r="B30" s="27"/>
    </row>
    <row r="31" spans="1:6">
      <c r="A31" s="15"/>
      <c r="B31" s="27"/>
    </row>
    <row r="32" spans="1:6" ht="19">
      <c r="B32" s="37" t="s">
        <v>309</v>
      </c>
      <c r="C32" s="3" t="s">
        <v>134</v>
      </c>
    </row>
    <row r="33" spans="1:3">
      <c r="A33" s="11" t="s">
        <v>247</v>
      </c>
      <c r="B33" s="18" t="s">
        <v>1037</v>
      </c>
      <c r="C33" s="3" t="s">
        <v>880</v>
      </c>
    </row>
    <row r="34" spans="1:3">
      <c r="A34" s="11" t="s">
        <v>1038</v>
      </c>
      <c r="B34" s="18" t="s">
        <v>1039</v>
      </c>
      <c r="C34" s="3" t="s">
        <v>881</v>
      </c>
    </row>
    <row r="35" spans="1:3">
      <c r="A35" s="11" t="s">
        <v>1040</v>
      </c>
      <c r="B35" s="18" t="s">
        <v>1041</v>
      </c>
      <c r="C35" s="3" t="s">
        <v>304</v>
      </c>
    </row>
    <row r="36" spans="1:3">
      <c r="A36" s="11" t="s">
        <v>1042</v>
      </c>
      <c r="B36" s="18" t="s">
        <v>1043</v>
      </c>
      <c r="C36" s="3" t="s">
        <v>1042</v>
      </c>
    </row>
    <row r="37" spans="1:3">
      <c r="A37" s="15"/>
      <c r="B37" s="27"/>
    </row>
    <row r="39" spans="1:3" ht="41">
      <c r="B39" s="37" t="s">
        <v>496</v>
      </c>
      <c r="C39" s="77" t="s">
        <v>848</v>
      </c>
    </row>
    <row r="40" spans="1:3" ht="13">
      <c r="A40" s="11" t="s">
        <v>247</v>
      </c>
      <c r="B40" s="18" t="s">
        <v>1037</v>
      </c>
      <c r="C40" s="52" t="str">
        <f>C33</f>
        <v>rptg mark</v>
      </c>
    </row>
    <row r="41" spans="1:3" ht="13">
      <c r="A41" s="11" t="s">
        <v>1038</v>
      </c>
      <c r="B41" s="18" t="s">
        <v>1039</v>
      </c>
      <c r="C41" s="52" t="str">
        <f>C34</f>
        <v>rptg/shop mk</v>
      </c>
    </row>
    <row r="42" spans="1:3" ht="13">
      <c r="A42" s="11" t="s">
        <v>1040</v>
      </c>
      <c r="B42" s="18" t="s">
        <v>1041</v>
      </c>
      <c r="C42" s="52" t="str">
        <f>C35</f>
        <v>date</v>
      </c>
    </row>
    <row r="43" spans="1:3" ht="13">
      <c r="A43" s="11" t="s">
        <v>1042</v>
      </c>
      <c r="B43" s="18" t="s">
        <v>1043</v>
      </c>
      <c r="C43" s="52" t="str">
        <f>C36</f>
        <v>SPLC</v>
      </c>
    </row>
    <row r="44" spans="1:3">
      <c r="A44" s="3"/>
      <c r="B44" s="25"/>
      <c r="C44" s="52"/>
    </row>
    <row r="45" spans="1:3">
      <c r="A45" s="3"/>
      <c r="B45" s="25"/>
      <c r="C45" s="52"/>
    </row>
    <row r="46" spans="1:3" ht="53">
      <c r="A46" s="3"/>
      <c r="B46" s="82" t="s">
        <v>731</v>
      </c>
      <c r="C46" s="77" t="s">
        <v>849</v>
      </c>
    </row>
    <row r="47" spans="1:3">
      <c r="A47" s="11" t="s">
        <v>732</v>
      </c>
      <c r="B47" s="18" t="s">
        <v>733</v>
      </c>
      <c r="C47" s="52"/>
    </row>
    <row r="48" spans="1:3">
      <c r="A48" s="11" t="s">
        <v>734</v>
      </c>
      <c r="B48" s="18" t="s">
        <v>551</v>
      </c>
      <c r="C48" s="52"/>
    </row>
    <row r="49" spans="1:3">
      <c r="A49" s="11" t="s">
        <v>552</v>
      </c>
      <c r="B49" s="18" t="s">
        <v>535</v>
      </c>
      <c r="C49" s="52"/>
    </row>
    <row r="50" spans="1:3">
      <c r="A50" s="11" t="s">
        <v>536</v>
      </c>
      <c r="B50" s="18" t="s">
        <v>560</v>
      </c>
      <c r="C50" s="52"/>
    </row>
    <row r="51" spans="1:3">
      <c r="A51" s="11" t="s">
        <v>561</v>
      </c>
      <c r="B51" s="18" t="s">
        <v>540</v>
      </c>
      <c r="C51" s="52"/>
    </row>
    <row r="52" spans="1:3">
      <c r="C52" s="52"/>
    </row>
    <row r="53" spans="1:3">
      <c r="C53" s="52"/>
    </row>
    <row r="54" spans="1:3" ht="53">
      <c r="B54" s="82" t="s">
        <v>541</v>
      </c>
      <c r="C54" s="77" t="str">
        <f>C46</f>
        <v>Not Applicable to PSGR or Critters!</v>
      </c>
    </row>
    <row r="55" spans="1:3" ht="13">
      <c r="A55" s="11" t="s">
        <v>247</v>
      </c>
      <c r="B55" s="18" t="s">
        <v>1037</v>
      </c>
      <c r="C55" s="52" t="str">
        <f>C40</f>
        <v>rptg mark</v>
      </c>
    </row>
    <row r="56" spans="1:3" ht="13">
      <c r="A56" s="11" t="s">
        <v>1038</v>
      </c>
      <c r="B56" s="18" t="s">
        <v>1039</v>
      </c>
      <c r="C56" s="52" t="str">
        <f>C41</f>
        <v>rptg/shop mk</v>
      </c>
    </row>
    <row r="57" spans="1:3" ht="13">
      <c r="A57" s="11" t="s">
        <v>1040</v>
      </c>
      <c r="B57" s="18" t="s">
        <v>1041</v>
      </c>
      <c r="C57" s="52" t="str">
        <f>C42</f>
        <v>date</v>
      </c>
    </row>
    <row r="58" spans="1:3" ht="13">
      <c r="A58" s="11" t="s">
        <v>1042</v>
      </c>
      <c r="B58" s="18" t="s">
        <v>1043</v>
      </c>
      <c r="C58" s="52" t="str">
        <f>C43</f>
        <v>SPLC</v>
      </c>
    </row>
    <row r="59" spans="1:3">
      <c r="A59" s="11"/>
      <c r="B59" s="18"/>
      <c r="C59" s="52"/>
    </row>
    <row r="60" spans="1:3" ht="53">
      <c r="A60" s="11"/>
      <c r="B60" s="82" t="s">
        <v>497</v>
      </c>
      <c r="C60" s="77" t="str">
        <f>C54</f>
        <v>Not Applicable to PSGR or Critters!</v>
      </c>
    </row>
    <row r="61" spans="1:3" ht="13">
      <c r="A61" s="11" t="s">
        <v>247</v>
      </c>
      <c r="B61" s="18" t="s">
        <v>1037</v>
      </c>
      <c r="C61" s="52" t="str">
        <f>C55</f>
        <v>rptg mark</v>
      </c>
    </row>
    <row r="62" spans="1:3" ht="13">
      <c r="A62" s="11" t="s">
        <v>1038</v>
      </c>
      <c r="B62" s="18" t="s">
        <v>1039</v>
      </c>
      <c r="C62" s="52" t="str">
        <f>C56</f>
        <v>rptg/shop mk</v>
      </c>
    </row>
    <row r="63" spans="1:3" ht="13">
      <c r="A63" s="11" t="s">
        <v>1040</v>
      </c>
      <c r="B63" s="18" t="s">
        <v>1041</v>
      </c>
      <c r="C63" s="52" t="str">
        <f>C57</f>
        <v>date</v>
      </c>
    </row>
    <row r="64" spans="1:3" ht="13">
      <c r="A64" s="11" t="s">
        <v>1042</v>
      </c>
      <c r="B64" s="18" t="s">
        <v>1043</v>
      </c>
      <c r="C64" s="52" t="str">
        <f>C58</f>
        <v>SPLC</v>
      </c>
    </row>
    <row r="65" spans="1:3">
      <c r="A65" s="11"/>
      <c r="B65" s="18"/>
      <c r="C65" s="52"/>
    </row>
    <row r="66" spans="1:3" ht="53">
      <c r="A66" s="11"/>
      <c r="B66" s="82" t="s">
        <v>474</v>
      </c>
      <c r="C66" s="77" t="str">
        <f>C60</f>
        <v>Not Applicable to PSGR or Critters!</v>
      </c>
    </row>
    <row r="67" spans="1:3" ht="13">
      <c r="A67" s="11" t="s">
        <v>247</v>
      </c>
      <c r="B67" s="18" t="s">
        <v>1037</v>
      </c>
      <c r="C67" s="52" t="str">
        <f>C61</f>
        <v>rptg mark</v>
      </c>
    </row>
    <row r="68" spans="1:3" ht="13">
      <c r="A68" s="11" t="s">
        <v>1038</v>
      </c>
      <c r="B68" s="18" t="s">
        <v>1039</v>
      </c>
      <c r="C68" s="52" t="str">
        <f>C62</f>
        <v>rptg/shop mk</v>
      </c>
    </row>
    <row r="69" spans="1:3" ht="13">
      <c r="A69" s="11" t="s">
        <v>1040</v>
      </c>
      <c r="B69" s="18" t="s">
        <v>1041</v>
      </c>
      <c r="C69" s="52" t="str">
        <f>C63</f>
        <v>date</v>
      </c>
    </row>
    <row r="70" spans="1:3" ht="13">
      <c r="A70" s="11" t="s">
        <v>1042</v>
      </c>
      <c r="B70" s="18" t="s">
        <v>1043</v>
      </c>
      <c r="C70" s="52" t="str">
        <f>C64</f>
        <v>SPLC</v>
      </c>
    </row>
    <row r="71" spans="1:3">
      <c r="A71" s="11"/>
      <c r="B71" s="18"/>
      <c r="C71" s="52"/>
    </row>
    <row r="72" spans="1:3" ht="53">
      <c r="A72" s="11"/>
      <c r="B72" s="82" t="s">
        <v>475</v>
      </c>
      <c r="C72" s="77" t="str">
        <f>C66</f>
        <v>Not Applicable to PSGR or Critters!</v>
      </c>
    </row>
    <row r="73" spans="1:3" ht="13">
      <c r="A73" s="11" t="s">
        <v>247</v>
      </c>
      <c r="B73" s="18" t="s">
        <v>1037</v>
      </c>
      <c r="C73" s="52" t="str">
        <f>C67</f>
        <v>rptg mark</v>
      </c>
    </row>
    <row r="74" spans="1:3" ht="13">
      <c r="A74" s="11" t="s">
        <v>1038</v>
      </c>
      <c r="B74" s="18" t="s">
        <v>1039</v>
      </c>
      <c r="C74" s="52" t="str">
        <f>C68</f>
        <v>rptg/shop mk</v>
      </c>
    </row>
    <row r="75" spans="1:3" ht="13">
      <c r="A75" s="11" t="s">
        <v>1040</v>
      </c>
      <c r="B75" s="18" t="s">
        <v>1041</v>
      </c>
      <c r="C75" s="52" t="str">
        <f>C69</f>
        <v>date</v>
      </c>
    </row>
    <row r="76" spans="1:3" ht="13">
      <c r="A76" s="11" t="s">
        <v>1042</v>
      </c>
      <c r="B76" s="18" t="s">
        <v>1043</v>
      </c>
      <c r="C76" s="52" t="str">
        <f>C70</f>
        <v>SPLC</v>
      </c>
    </row>
    <row r="77" spans="1:3">
      <c r="A77" s="11" t="s">
        <v>470</v>
      </c>
      <c r="B77" s="18" t="s">
        <v>471</v>
      </c>
      <c r="C77" s="52"/>
    </row>
    <row r="78" spans="1:3">
      <c r="A78" s="11" t="s">
        <v>472</v>
      </c>
      <c r="B78" s="18" t="s">
        <v>473</v>
      </c>
      <c r="C78" s="52"/>
    </row>
    <row r="79" spans="1:3">
      <c r="A79" s="11" t="s">
        <v>656</v>
      </c>
      <c r="B79" s="18" t="s">
        <v>657</v>
      </c>
      <c r="C79" s="52"/>
    </row>
    <row r="80" spans="1:3">
      <c r="A80" s="11" t="s">
        <v>658</v>
      </c>
      <c r="B80" s="18" t="s">
        <v>659</v>
      </c>
      <c r="C80" s="52"/>
    </row>
    <row r="81" spans="1:3">
      <c r="A81" s="11" t="s">
        <v>660</v>
      </c>
      <c r="B81" s="18" t="s">
        <v>476</v>
      </c>
      <c r="C81" s="52"/>
    </row>
    <row r="82" spans="1:3">
      <c r="A82" s="11" t="s">
        <v>477</v>
      </c>
      <c r="B82" s="18" t="s">
        <v>311</v>
      </c>
      <c r="C82" s="52"/>
    </row>
    <row r="83" spans="1:3">
      <c r="A83" s="11" t="s">
        <v>312</v>
      </c>
      <c r="B83" s="18" t="s">
        <v>313</v>
      </c>
      <c r="C83" s="52"/>
    </row>
    <row r="84" spans="1:3">
      <c r="A84" s="11" t="s">
        <v>93</v>
      </c>
      <c r="B84" s="18" t="s">
        <v>94</v>
      </c>
      <c r="C84" s="52"/>
    </row>
    <row r="85" spans="1:3">
      <c r="A85" s="11" t="s">
        <v>211</v>
      </c>
      <c r="B85" s="18" t="s">
        <v>194</v>
      </c>
      <c r="C85" s="52"/>
    </row>
    <row r="86" spans="1:3">
      <c r="A86" s="11" t="s">
        <v>195</v>
      </c>
      <c r="B86" s="18" t="s">
        <v>196</v>
      </c>
      <c r="C86" s="52"/>
    </row>
    <row r="87" spans="1:3">
      <c r="A87" s="11"/>
      <c r="B87" s="18"/>
      <c r="C87" s="52"/>
    </row>
    <row r="88" spans="1:3" ht="53">
      <c r="A88" s="11"/>
      <c r="B88" s="82" t="s">
        <v>197</v>
      </c>
      <c r="C88" s="77" t="str">
        <f>C72</f>
        <v>Not Applicable to PSGR or Critters!</v>
      </c>
    </row>
    <row r="89" spans="1:3">
      <c r="A89" s="11" t="s">
        <v>247</v>
      </c>
      <c r="B89" s="18" t="s">
        <v>1037</v>
      </c>
      <c r="C89" s="3" t="str">
        <f>C73</f>
        <v>rptg mark</v>
      </c>
    </row>
    <row r="90" spans="1:3">
      <c r="A90" s="11" t="s">
        <v>1038</v>
      </c>
      <c r="B90" s="18" t="s">
        <v>1039</v>
      </c>
      <c r="C90" s="3" t="str">
        <f>C74</f>
        <v>rptg/shop mk</v>
      </c>
    </row>
    <row r="91" spans="1:3">
      <c r="A91" s="11" t="s">
        <v>1040</v>
      </c>
      <c r="B91" s="18" t="s">
        <v>1041</v>
      </c>
      <c r="C91" s="3" t="str">
        <f>C75</f>
        <v>date</v>
      </c>
    </row>
    <row r="92" spans="1:3">
      <c r="A92" s="11" t="s">
        <v>1042</v>
      </c>
      <c r="B92" s="18" t="s">
        <v>1043</v>
      </c>
      <c r="C92" s="3" t="str">
        <f>C76</f>
        <v>SPLC</v>
      </c>
    </row>
    <row r="93" spans="1:3">
      <c r="A93" s="11"/>
      <c r="B93" s="18"/>
    </row>
  </sheetData>
  <phoneticPr fontId="43"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49"/>
  <sheetViews>
    <sheetView topLeftCell="A6" workbookViewId="0">
      <selection activeCell="F24" sqref="F24"/>
    </sheetView>
  </sheetViews>
  <sheetFormatPr baseColWidth="10" defaultRowHeight="12"/>
  <cols>
    <col min="2" max="2" width="46.1640625" customWidth="1"/>
    <col min="3" max="3" width="19.83203125" style="44" customWidth="1"/>
    <col min="4" max="4" width="14.6640625" style="3" customWidth="1"/>
    <col min="5" max="6" width="17.83203125" style="44" customWidth="1"/>
    <col min="7" max="10" width="17.83203125" customWidth="1"/>
  </cols>
  <sheetData>
    <row r="1" spans="1:10" ht="26">
      <c r="B1" s="38" t="s">
        <v>377</v>
      </c>
    </row>
    <row r="2" spans="1:10" ht="26">
      <c r="B2" s="158" t="s">
        <v>1141</v>
      </c>
      <c r="E2" s="56"/>
    </row>
    <row r="3" spans="1:10" ht="26">
      <c r="B3" s="38"/>
    </row>
    <row r="4" spans="1:10" ht="15">
      <c r="D4" s="10"/>
      <c r="E4" s="44" t="str">
        <f>'EMIS common'!D15</f>
        <v>Data Car 1</v>
      </c>
      <c r="F4" s="44" t="str">
        <f>'EMIS common'!E15</f>
        <v>Data Car 2</v>
      </c>
      <c r="G4" s="44" t="str">
        <f>'EMIS common'!F15</f>
        <v>Data Car 3</v>
      </c>
      <c r="H4" s="44" t="str">
        <f>'EMIS common'!G15</f>
        <v>Data Car 4</v>
      </c>
      <c r="I4" s="44" t="str">
        <f>'EMIS common'!H15</f>
        <v>Data Car 5</v>
      </c>
      <c r="J4" s="44" t="str">
        <f>'EMIS common'!I15</f>
        <v>Data Car 6</v>
      </c>
    </row>
    <row r="5" spans="1:10" ht="13">
      <c r="A5" s="15" t="str">
        <f>'EMIS common'!A12</f>
        <v>BASIC</v>
      </c>
      <c r="B5" s="27" t="str">
        <f>'EMIS common'!B12</f>
        <v>Owner/Operator Name</v>
      </c>
      <c r="C5" s="44" t="s">
        <v>915</v>
      </c>
      <c r="D5" s="3">
        <f>'EMIS common'!C12</f>
        <v>0</v>
      </c>
    </row>
    <row r="6" spans="1:10" ht="13">
      <c r="A6" s="15" t="str">
        <f>'EMIS common'!A13</f>
        <v>BASIC</v>
      </c>
      <c r="B6" s="27" t="str">
        <f>'EMIS common'!B13</f>
        <v>Responsible Person Name</v>
      </c>
      <c r="C6" s="44" t="s">
        <v>915</v>
      </c>
      <c r="D6" s="3">
        <f>'EMIS common'!C13</f>
        <v>0</v>
      </c>
    </row>
    <row r="7" spans="1:10">
      <c r="A7" s="11"/>
      <c r="B7" s="18"/>
    </row>
    <row r="8" spans="1:10">
      <c r="A8" s="14" t="str">
        <f>'EMIS common'!A17</f>
        <v>UMOW</v>
      </c>
      <c r="B8" s="19" t="str">
        <f>'EMIS common'!B17</f>
        <v>Reporting Mark</v>
      </c>
    </row>
    <row r="9" spans="1:10">
      <c r="A9" s="39" t="str">
        <f>'EMIS common'!A18</f>
        <v>BASIC</v>
      </c>
      <c r="B9" s="41" t="str">
        <f>'EMIS common'!B18</f>
        <v>Number (low#)</v>
      </c>
    </row>
    <row r="10" spans="1:10">
      <c r="A10" s="39" t="str">
        <f>'EMIS common'!A19</f>
        <v>BASIC</v>
      </c>
      <c r="B10" s="41" t="str">
        <f>'EMIS common'!B19</f>
        <v>High Number</v>
      </c>
    </row>
    <row r="12" spans="1:10" ht="39">
      <c r="A12" s="106" t="s">
        <v>906</v>
      </c>
      <c r="B12" s="124" t="s">
        <v>422</v>
      </c>
      <c r="C12" s="123" t="str">
        <f>'EMIS common'!C22</f>
        <v>alpha-numeric text: current Umler ETCs + new 'critters'; office input</v>
      </c>
    </row>
    <row r="13" spans="1:10" ht="39">
      <c r="A13" s="106" t="s">
        <v>906</v>
      </c>
      <c r="B13" s="124" t="s">
        <v>423</v>
      </c>
      <c r="C13" s="123" t="str">
        <f>C12</f>
        <v>alpha-numeric text: current Umler ETCs + new 'critters'; office input</v>
      </c>
    </row>
    <row r="14" spans="1:10" ht="39">
      <c r="A14" s="106" t="s">
        <v>906</v>
      </c>
      <c r="B14" s="124" t="s">
        <v>424</v>
      </c>
      <c r="C14" s="123" t="str">
        <f>C13</f>
        <v>alpha-numeric text: current Umler ETCs + new 'critters'; office input</v>
      </c>
    </row>
    <row r="15" spans="1:10" ht="39">
      <c r="A15" s="106" t="s">
        <v>906</v>
      </c>
      <c r="B15" s="124" t="s">
        <v>425</v>
      </c>
      <c r="C15" s="123" t="str">
        <f>C14</f>
        <v>alpha-numeric text: current Umler ETCs + new 'critters'; office input</v>
      </c>
    </row>
    <row r="16" spans="1:10" ht="39">
      <c r="A16" s="102"/>
      <c r="B16" s="125"/>
      <c r="C16" s="126"/>
      <c r="F16" s="44" t="s">
        <v>1143</v>
      </c>
    </row>
    <row r="17" spans="1:8" ht="40">
      <c r="A17" s="106" t="s">
        <v>933</v>
      </c>
      <c r="B17" s="107" t="s">
        <v>246</v>
      </c>
      <c r="C17" s="126" t="str">
        <f>'EMIS common'!C72</f>
        <v>Steel, Stainless, Aluminum, multiple, combination, composite</v>
      </c>
      <c r="F17" s="44" t="s">
        <v>1140</v>
      </c>
      <c r="G17" t="s">
        <v>1144</v>
      </c>
      <c r="H17" t="s">
        <v>1145</v>
      </c>
    </row>
    <row r="18" spans="1:8" ht="40">
      <c r="A18" s="111" t="s">
        <v>933</v>
      </c>
      <c r="B18" s="107" t="s">
        <v>527</v>
      </c>
      <c r="C18" s="126" t="str">
        <f>C17</f>
        <v>Steel, Stainless, Aluminum, multiple, combination, composite</v>
      </c>
      <c r="F18" s="157" t="s">
        <v>1136</v>
      </c>
    </row>
    <row r="19" spans="1:8" ht="40">
      <c r="A19" s="111" t="s">
        <v>933</v>
      </c>
      <c r="B19" s="107" t="s">
        <v>528</v>
      </c>
      <c r="C19" s="126" t="str">
        <f>C18</f>
        <v>Steel, Stainless, Aluminum, multiple, combination, composite</v>
      </c>
      <c r="F19" s="157" t="s">
        <v>1137</v>
      </c>
    </row>
    <row r="20" spans="1:8" ht="40">
      <c r="A20" s="111" t="s">
        <v>933</v>
      </c>
      <c r="B20" s="107" t="s">
        <v>421</v>
      </c>
      <c r="C20" s="126" t="str">
        <f>C19</f>
        <v>Steel, Stainless, Aluminum, multiple, combination, composite</v>
      </c>
      <c r="F20" s="157" t="s">
        <v>1138</v>
      </c>
    </row>
    <row r="21" spans="1:8" ht="14">
      <c r="A21" s="102"/>
      <c r="B21" s="103"/>
      <c r="C21" s="123"/>
    </row>
    <row r="22" spans="1:8" ht="15">
      <c r="A22" s="102" t="s">
        <v>953</v>
      </c>
      <c r="B22" s="103" t="s">
        <v>603</v>
      </c>
      <c r="C22" s="101" t="s">
        <v>58</v>
      </c>
    </row>
    <row r="23" spans="1:8" ht="15">
      <c r="A23" s="102" t="s">
        <v>784</v>
      </c>
      <c r="B23" s="103" t="s">
        <v>292</v>
      </c>
      <c r="C23" s="101" t="s">
        <v>925</v>
      </c>
      <c r="D23" s="10"/>
      <c r="E23" s="13"/>
    </row>
    <row r="24" spans="1:8" ht="30">
      <c r="A24" s="102" t="str">
        <f>'EMIS common'!A121</f>
        <v>B020</v>
      </c>
      <c r="B24" s="103" t="s">
        <v>289</v>
      </c>
      <c r="C24" s="127" t="str">
        <f>'EMIS common'!C111</f>
        <v>2 digit feet, 2 digit inches</v>
      </c>
    </row>
    <row r="25" spans="1:8" ht="60">
      <c r="A25" s="102" t="s">
        <v>954</v>
      </c>
      <c r="B25" s="103" t="s">
        <v>604</v>
      </c>
      <c r="C25" s="101" t="str">
        <f>'EMIS common'!C112</f>
        <v xml:space="preserve">4x8, 5x9, 5.5x10, 6x11, 6.5x11, 6.5x12, 7x13, 7.5x14, </v>
      </c>
    </row>
    <row r="26" spans="1:8" ht="60">
      <c r="A26" s="106" t="s">
        <v>905</v>
      </c>
      <c r="B26" s="107" t="s">
        <v>290</v>
      </c>
      <c r="C26" s="101" t="str">
        <f>'EMIS common'!C113</f>
        <v>AAR alpha designation (AP-D, E, GG)  &lt;AMTK AP-EE is a class E bearing&gt;</v>
      </c>
    </row>
    <row r="27" spans="1:8" ht="45">
      <c r="A27" s="102" t="s">
        <v>909</v>
      </c>
      <c r="B27" s="103" t="s">
        <v>291</v>
      </c>
      <c r="C27" s="101" t="str">
        <f>'EMIS common'!C124</f>
        <v>grease, oil, AP, AP2 or NFL, mixed lube, friction</v>
      </c>
    </row>
    <row r="28" spans="1:8" ht="15">
      <c r="A28" s="102" t="s">
        <v>954</v>
      </c>
      <c r="B28" s="103" t="s">
        <v>292</v>
      </c>
      <c r="C28" s="101" t="str">
        <f>'EMIS common'!C125</f>
        <v>numeric 2 digit</v>
      </c>
    </row>
    <row r="29" spans="1:8" ht="75">
      <c r="A29" s="102" t="s">
        <v>784</v>
      </c>
      <c r="B29" s="103" t="s">
        <v>978</v>
      </c>
      <c r="C29" s="101" t="str">
        <f>'EMIS common'!C126</f>
        <v>multiple entries: bolster anchors, axle snubbers, yaw snubbers, jounce control</v>
      </c>
    </row>
    <row r="30" spans="1:8" ht="15">
      <c r="A30" s="102" t="s">
        <v>786</v>
      </c>
      <c r="B30" s="107" t="s">
        <v>217</v>
      </c>
      <c r="C30" s="101" t="str">
        <f>'EMIS common'!C127</f>
        <v>15 characters</v>
      </c>
    </row>
    <row r="31" spans="1:8" ht="15">
      <c r="A31" s="106" t="s">
        <v>905</v>
      </c>
      <c r="B31" s="107" t="s">
        <v>215</v>
      </c>
      <c r="C31" s="101" t="s">
        <v>11</v>
      </c>
    </row>
    <row r="32" spans="1:8" ht="30">
      <c r="A32" s="111" t="s">
        <v>905</v>
      </c>
      <c r="B32" s="107" t="s">
        <v>216</v>
      </c>
      <c r="C32" s="101" t="s">
        <v>323</v>
      </c>
    </row>
    <row r="33" spans="1:6" ht="14">
      <c r="A33" s="102"/>
      <c r="B33" s="103"/>
      <c r="C33" s="127"/>
    </row>
    <row r="34" spans="1:6" ht="15">
      <c r="A34" s="102" t="str">
        <f>A22</f>
        <v>B252</v>
      </c>
      <c r="B34" s="103" t="s">
        <v>979</v>
      </c>
      <c r="C34" s="101" t="str">
        <f>C22</f>
        <v>numeric 1 digit</v>
      </c>
    </row>
    <row r="35" spans="1:6" ht="15">
      <c r="A35" s="102" t="s">
        <v>784</v>
      </c>
      <c r="B35" s="103" t="s">
        <v>491</v>
      </c>
      <c r="C35" s="101" t="s">
        <v>925</v>
      </c>
      <c r="D35" s="10"/>
      <c r="E35" s="13"/>
    </row>
    <row r="36" spans="1:6" ht="14">
      <c r="A36" s="102" t="str">
        <f t="shared" ref="A36:A44" si="0">A24</f>
        <v>B020</v>
      </c>
      <c r="B36" s="103" t="s">
        <v>293</v>
      </c>
      <c r="C36" s="127"/>
    </row>
    <row r="37" spans="1:6" ht="60">
      <c r="A37" s="102" t="str">
        <f t="shared" si="0"/>
        <v>A147</v>
      </c>
      <c r="B37" s="103" t="s">
        <v>611</v>
      </c>
      <c r="C37" s="101" t="str">
        <f>C25</f>
        <v xml:space="preserve">4x8, 5x9, 5.5x10, 6x11, 6.5x11, 6.5x12, 7x13, 7.5x14, </v>
      </c>
    </row>
    <row r="38" spans="1:6" ht="60">
      <c r="A38" s="102" t="str">
        <f t="shared" si="0"/>
        <v>BASIC</v>
      </c>
      <c r="B38" s="107" t="s">
        <v>489</v>
      </c>
      <c r="C38" s="101" t="str">
        <f t="shared" ref="C38:C44" si="1">C26</f>
        <v>AAR alpha designation (AP-D, E, GG)  &lt;AMTK AP-EE is a class E bearing&gt;</v>
      </c>
    </row>
    <row r="39" spans="1:6" ht="45">
      <c r="A39" s="102" t="str">
        <f t="shared" si="0"/>
        <v>B191</v>
      </c>
      <c r="B39" s="103" t="s">
        <v>490</v>
      </c>
      <c r="C39" s="101" t="str">
        <f t="shared" si="1"/>
        <v>grease, oil, AP, AP2 or NFL, mixed lube, friction</v>
      </c>
    </row>
    <row r="40" spans="1:6" ht="15">
      <c r="A40" s="102" t="str">
        <f t="shared" si="0"/>
        <v>A147</v>
      </c>
      <c r="B40" s="103" t="s">
        <v>491</v>
      </c>
      <c r="C40" s="101" t="str">
        <f t="shared" si="1"/>
        <v>numeric 2 digit</v>
      </c>
    </row>
    <row r="41" spans="1:6" ht="75">
      <c r="A41" s="102" t="str">
        <f t="shared" si="0"/>
        <v>A294</v>
      </c>
      <c r="B41" s="103" t="s">
        <v>612</v>
      </c>
      <c r="C41" s="101" t="str">
        <f t="shared" si="1"/>
        <v>multiple entries: bolster anchors, axle snubbers, yaw snubbers, jounce control</v>
      </c>
    </row>
    <row r="42" spans="1:6" ht="15">
      <c r="A42" s="102" t="str">
        <f t="shared" si="0"/>
        <v>B199</v>
      </c>
      <c r="B42" s="107" t="s">
        <v>230</v>
      </c>
      <c r="C42" s="101" t="str">
        <f t="shared" si="1"/>
        <v>15 characters</v>
      </c>
    </row>
    <row r="43" spans="1:6" ht="15">
      <c r="A43" s="102" t="str">
        <f t="shared" si="0"/>
        <v>BASIC</v>
      </c>
      <c r="B43" s="107" t="s">
        <v>12</v>
      </c>
      <c r="C43" s="101" t="str">
        <f t="shared" si="1"/>
        <v>15 characters</v>
      </c>
    </row>
    <row r="44" spans="1:6" ht="30">
      <c r="A44" s="102" t="str">
        <f t="shared" si="0"/>
        <v>BASIC</v>
      </c>
      <c r="B44" s="107" t="s">
        <v>87</v>
      </c>
      <c r="C44" s="101" t="str">
        <f t="shared" si="1"/>
        <v>fill in, &lt; 255 characters</v>
      </c>
    </row>
    <row r="45" spans="1:6" ht="14">
      <c r="A45" s="102"/>
      <c r="B45" s="121"/>
      <c r="C45" s="101"/>
    </row>
    <row r="46" spans="1:6" ht="15">
      <c r="A46" s="102" t="str">
        <f>A34</f>
        <v>B252</v>
      </c>
      <c r="B46" s="103" t="s">
        <v>613</v>
      </c>
      <c r="C46" s="101" t="str">
        <f>C34</f>
        <v>numeric 1 digit</v>
      </c>
    </row>
    <row r="47" spans="1:6" ht="15">
      <c r="A47" s="102" t="s">
        <v>784</v>
      </c>
      <c r="B47" s="103" t="s">
        <v>495</v>
      </c>
      <c r="C47" s="101" t="s">
        <v>925</v>
      </c>
      <c r="D47" s="10"/>
      <c r="E47" s="13"/>
    </row>
    <row r="48" spans="1:6" ht="14">
      <c r="A48" s="102" t="str">
        <f>A36</f>
        <v>B020</v>
      </c>
      <c r="B48" s="103" t="s">
        <v>492</v>
      </c>
      <c r="C48" s="101"/>
      <c r="F48" s="69"/>
    </row>
    <row r="49" spans="1:5" ht="60">
      <c r="A49" s="102" t="str">
        <f>A37</f>
        <v>A147</v>
      </c>
      <c r="B49" s="103" t="s">
        <v>614</v>
      </c>
      <c r="C49" s="101" t="str">
        <f>C37</f>
        <v xml:space="preserve">4x8, 5x9, 5.5x10, 6x11, 6.5x11, 6.5x12, 7x13, 7.5x14, </v>
      </c>
    </row>
    <row r="50" spans="1:5" ht="60">
      <c r="A50" s="102" t="str">
        <f>A38</f>
        <v>BASIC</v>
      </c>
      <c r="B50" s="107" t="s">
        <v>493</v>
      </c>
      <c r="C50" s="101" t="str">
        <f>C38</f>
        <v>AAR alpha designation (AP-D, E, GG)  &lt;AMTK AP-EE is a class E bearing&gt;</v>
      </c>
    </row>
    <row r="51" spans="1:5" ht="45">
      <c r="A51" s="102" t="str">
        <f>A39</f>
        <v>B191</v>
      </c>
      <c r="B51" s="103" t="s">
        <v>494</v>
      </c>
      <c r="C51" s="101" t="str">
        <f>C39</f>
        <v>grease, oil, AP, AP2 or NFL, mixed lube, friction</v>
      </c>
    </row>
    <row r="52" spans="1:5" ht="75">
      <c r="A52" s="102" t="str">
        <f>A41</f>
        <v>A294</v>
      </c>
      <c r="B52" s="103" t="s">
        <v>824</v>
      </c>
      <c r="C52" s="101" t="str">
        <f>C41</f>
        <v>multiple entries: bolster anchors, axle snubbers, yaw snubbers, jounce control</v>
      </c>
    </row>
    <row r="53" spans="1:5" ht="15">
      <c r="A53" s="102" t="str">
        <f>A42</f>
        <v>B199</v>
      </c>
      <c r="B53" s="107" t="s">
        <v>918</v>
      </c>
      <c r="C53" s="101" t="str">
        <f>C42</f>
        <v>15 characters</v>
      </c>
    </row>
    <row r="54" spans="1:5" ht="15">
      <c r="A54" s="102" t="str">
        <f>A43</f>
        <v>BASIC</v>
      </c>
      <c r="B54" s="107" t="s">
        <v>919</v>
      </c>
      <c r="C54" s="101" t="str">
        <f>C43</f>
        <v>15 characters</v>
      </c>
    </row>
    <row r="55" spans="1:5" ht="30">
      <c r="A55" s="102" t="str">
        <f>A44</f>
        <v>BASIC</v>
      </c>
      <c r="B55" s="107" t="s">
        <v>897</v>
      </c>
      <c r="C55" s="101" t="str">
        <f>C44</f>
        <v>fill in, &lt; 255 characters</v>
      </c>
    </row>
    <row r="56" spans="1:5" ht="14">
      <c r="A56" s="102"/>
      <c r="B56" s="121"/>
      <c r="C56" s="101"/>
    </row>
    <row r="57" spans="1:5" ht="14">
      <c r="A57" s="102" t="str">
        <f>A46</f>
        <v>B252</v>
      </c>
      <c r="B57" s="103" t="s">
        <v>635</v>
      </c>
      <c r="C57" s="101"/>
    </row>
    <row r="58" spans="1:5" ht="15">
      <c r="A58" s="102" t="s">
        <v>784</v>
      </c>
      <c r="B58" s="103" t="s">
        <v>238</v>
      </c>
      <c r="C58" s="101" t="s">
        <v>925</v>
      </c>
      <c r="D58" s="10"/>
      <c r="E58" s="13"/>
    </row>
    <row r="59" spans="1:5" ht="14">
      <c r="A59" s="102" t="str">
        <f t="shared" ref="A59:A66" si="2">A48</f>
        <v>B020</v>
      </c>
      <c r="B59" s="103" t="s">
        <v>70</v>
      </c>
      <c r="C59" s="101"/>
    </row>
    <row r="60" spans="1:5" ht="60">
      <c r="A60" s="102" t="str">
        <f t="shared" si="2"/>
        <v>A147</v>
      </c>
      <c r="B60" s="103" t="s">
        <v>638</v>
      </c>
      <c r="C60" s="101" t="str">
        <f t="shared" ref="C60:C66" si="3">C49</f>
        <v xml:space="preserve">4x8, 5x9, 5.5x10, 6x11, 6.5x11, 6.5x12, 7x13, 7.5x14, </v>
      </c>
    </row>
    <row r="61" spans="1:5" ht="60">
      <c r="A61" s="102" t="str">
        <f t="shared" si="2"/>
        <v>BASIC</v>
      </c>
      <c r="B61" s="107" t="s">
        <v>212</v>
      </c>
      <c r="C61" s="101" t="str">
        <f t="shared" si="3"/>
        <v>AAR alpha designation (AP-D, E, GG)  &lt;AMTK AP-EE is a class E bearing&gt;</v>
      </c>
    </row>
    <row r="62" spans="1:5" ht="45">
      <c r="A62" s="102" t="str">
        <f t="shared" si="2"/>
        <v>B191</v>
      </c>
      <c r="B62" s="103" t="s">
        <v>213</v>
      </c>
      <c r="C62" s="101" t="str">
        <f t="shared" si="3"/>
        <v>grease, oil, AP, AP2 or NFL, mixed lube, friction</v>
      </c>
    </row>
    <row r="63" spans="1:5" ht="75">
      <c r="A63" s="102" t="str">
        <f t="shared" si="2"/>
        <v>A294</v>
      </c>
      <c r="B63" s="103" t="s">
        <v>643</v>
      </c>
      <c r="C63" s="101" t="str">
        <f t="shared" si="3"/>
        <v>multiple entries: bolster anchors, axle snubbers, yaw snubbers, jounce control</v>
      </c>
    </row>
    <row r="64" spans="1:5" ht="15">
      <c r="A64" s="102" t="str">
        <f t="shared" si="2"/>
        <v>B199</v>
      </c>
      <c r="B64" s="107" t="s">
        <v>898</v>
      </c>
      <c r="C64" s="101" t="str">
        <f t="shared" si="3"/>
        <v>15 characters</v>
      </c>
    </row>
    <row r="65" spans="1:6" ht="15">
      <c r="A65" s="102" t="str">
        <f t="shared" si="2"/>
        <v>BASIC</v>
      </c>
      <c r="B65" s="107" t="s">
        <v>886</v>
      </c>
      <c r="C65" s="101" t="str">
        <f t="shared" si="3"/>
        <v>15 characters</v>
      </c>
    </row>
    <row r="66" spans="1:6" ht="30">
      <c r="A66" s="102" t="str">
        <f t="shared" si="2"/>
        <v>BASIC</v>
      </c>
      <c r="B66" s="107" t="s">
        <v>801</v>
      </c>
      <c r="C66" s="101" t="str">
        <f t="shared" si="3"/>
        <v>fill in, &lt; 255 characters</v>
      </c>
    </row>
    <row r="67" spans="1:6" ht="14">
      <c r="A67" s="102"/>
      <c r="B67" s="121"/>
      <c r="C67" s="101"/>
    </row>
    <row r="68" spans="1:6" ht="14">
      <c r="A68" s="102" t="str">
        <f>A57</f>
        <v>B252</v>
      </c>
      <c r="B68" s="103" t="s">
        <v>651</v>
      </c>
      <c r="C68" s="101"/>
    </row>
    <row r="69" spans="1:6" ht="15">
      <c r="A69" s="102" t="s">
        <v>784</v>
      </c>
      <c r="B69" s="103" t="s">
        <v>65</v>
      </c>
      <c r="C69" s="101" t="s">
        <v>925</v>
      </c>
      <c r="D69" s="10"/>
      <c r="E69" s="13"/>
    </row>
    <row r="70" spans="1:6" ht="14">
      <c r="A70" s="102" t="str">
        <f t="shared" ref="A70:A77" si="4">A59</f>
        <v>B020</v>
      </c>
      <c r="B70" s="103" t="s">
        <v>239</v>
      </c>
      <c r="C70" s="101"/>
      <c r="F70" s="69"/>
    </row>
    <row r="71" spans="1:6" ht="60">
      <c r="A71" s="102" t="str">
        <f t="shared" si="4"/>
        <v>A147</v>
      </c>
      <c r="B71" s="103" t="s">
        <v>652</v>
      </c>
      <c r="C71" s="101" t="str">
        <f t="shared" ref="C71:C77" si="5">C60</f>
        <v xml:space="preserve">4x8, 5x9, 5.5x10, 6x11, 6.5x11, 6.5x12, 7x13, 7.5x14, </v>
      </c>
    </row>
    <row r="72" spans="1:6" ht="60">
      <c r="A72" s="102" t="str">
        <f t="shared" si="4"/>
        <v>BASIC</v>
      </c>
      <c r="B72" s="107" t="s">
        <v>63</v>
      </c>
      <c r="C72" s="101" t="str">
        <f t="shared" si="5"/>
        <v>AAR alpha designation (AP-D, E, GG)  &lt;AMTK AP-EE is a class E bearing&gt;</v>
      </c>
    </row>
    <row r="73" spans="1:6" ht="45">
      <c r="A73" s="102" t="str">
        <f t="shared" si="4"/>
        <v>B191</v>
      </c>
      <c r="B73" s="103" t="s">
        <v>64</v>
      </c>
      <c r="C73" s="101" t="str">
        <f t="shared" si="5"/>
        <v>grease, oil, AP, AP2 or NFL, mixed lube, friction</v>
      </c>
    </row>
    <row r="74" spans="1:6" ht="75">
      <c r="A74" s="102" t="str">
        <f t="shared" si="4"/>
        <v>A294</v>
      </c>
      <c r="B74" s="103" t="s">
        <v>1030</v>
      </c>
      <c r="C74" s="101" t="str">
        <f t="shared" si="5"/>
        <v>multiple entries: bolster anchors, axle snubbers, yaw snubbers, jounce control</v>
      </c>
    </row>
    <row r="75" spans="1:6" ht="15">
      <c r="A75" s="102" t="str">
        <f t="shared" si="4"/>
        <v>B199</v>
      </c>
      <c r="B75" s="107" t="s">
        <v>802</v>
      </c>
      <c r="C75" s="101" t="str">
        <f t="shared" si="5"/>
        <v>15 characters</v>
      </c>
    </row>
    <row r="76" spans="1:6" ht="15">
      <c r="A76" s="102" t="str">
        <f t="shared" si="4"/>
        <v>BASIC</v>
      </c>
      <c r="B76" s="107" t="s">
        <v>803</v>
      </c>
      <c r="C76" s="101" t="str">
        <f t="shared" si="5"/>
        <v>15 characters</v>
      </c>
    </row>
    <row r="77" spans="1:6" ht="30">
      <c r="A77" s="102" t="str">
        <f t="shared" si="4"/>
        <v>BASIC</v>
      </c>
      <c r="B77" s="107" t="s">
        <v>804</v>
      </c>
      <c r="C77" s="101" t="str">
        <f t="shared" si="5"/>
        <v>fill in, &lt; 255 characters</v>
      </c>
    </row>
    <row r="78" spans="1:6" ht="14">
      <c r="A78" s="102"/>
      <c r="B78" s="121"/>
      <c r="C78" s="101"/>
    </row>
    <row r="79" spans="1:6" ht="14">
      <c r="A79" s="102" t="str">
        <f>A68</f>
        <v>B252</v>
      </c>
      <c r="B79" s="103" t="s">
        <v>1031</v>
      </c>
      <c r="C79" s="101"/>
    </row>
    <row r="80" spans="1:6" ht="15">
      <c r="A80" s="102" t="s">
        <v>784</v>
      </c>
      <c r="B80" s="103" t="s">
        <v>69</v>
      </c>
      <c r="C80" s="101" t="s">
        <v>925</v>
      </c>
      <c r="D80" s="10"/>
      <c r="E80" s="13"/>
    </row>
    <row r="81" spans="1:5" ht="14">
      <c r="A81" s="102" t="str">
        <f t="shared" ref="A81:A88" si="6">A70</f>
        <v>B020</v>
      </c>
      <c r="B81" s="103" t="s">
        <v>66</v>
      </c>
      <c r="C81" s="101"/>
    </row>
    <row r="82" spans="1:5" ht="60">
      <c r="A82" s="102" t="str">
        <f t="shared" si="6"/>
        <v>A147</v>
      </c>
      <c r="B82" s="103" t="s">
        <v>869</v>
      </c>
      <c r="C82" s="101" t="str">
        <f t="shared" ref="C82:C88" si="7">C71</f>
        <v xml:space="preserve">4x8, 5x9, 5.5x10, 6x11, 6.5x11, 6.5x12, 7x13, 7.5x14, </v>
      </c>
    </row>
    <row r="83" spans="1:5" ht="60">
      <c r="A83" s="102" t="str">
        <f t="shared" si="6"/>
        <v>BASIC</v>
      </c>
      <c r="B83" s="107" t="s">
        <v>67</v>
      </c>
      <c r="C83" s="101" t="str">
        <f t="shared" si="7"/>
        <v>AAR alpha designation (AP-D, E, GG)  &lt;AMTK AP-EE is a class E bearing&gt;</v>
      </c>
    </row>
    <row r="84" spans="1:5" ht="45">
      <c r="A84" s="102" t="str">
        <f t="shared" si="6"/>
        <v>B191</v>
      </c>
      <c r="B84" s="103" t="s">
        <v>68</v>
      </c>
      <c r="C84" s="101" t="str">
        <f t="shared" si="7"/>
        <v>grease, oil, AP, AP2 or NFL, mixed lube, friction</v>
      </c>
    </row>
    <row r="85" spans="1:5" ht="75">
      <c r="A85" s="102" t="str">
        <f t="shared" si="6"/>
        <v>A294</v>
      </c>
      <c r="B85" s="103" t="s">
        <v>870</v>
      </c>
      <c r="C85" s="101" t="str">
        <f t="shared" si="7"/>
        <v>multiple entries: bolster anchors, axle snubbers, yaw snubbers, jounce control</v>
      </c>
    </row>
    <row r="86" spans="1:5" ht="15">
      <c r="A86" s="102" t="str">
        <f t="shared" si="6"/>
        <v>B199</v>
      </c>
      <c r="B86" s="107" t="s">
        <v>973</v>
      </c>
      <c r="C86" s="101" t="str">
        <f t="shared" si="7"/>
        <v>15 characters</v>
      </c>
    </row>
    <row r="87" spans="1:5" ht="15">
      <c r="A87" s="102" t="str">
        <f t="shared" si="6"/>
        <v>BASIC</v>
      </c>
      <c r="B87" s="107" t="s">
        <v>974</v>
      </c>
      <c r="C87" s="101" t="str">
        <f t="shared" si="7"/>
        <v>15 characters</v>
      </c>
    </row>
    <row r="88" spans="1:5" ht="30">
      <c r="A88" s="102" t="str">
        <f t="shared" si="6"/>
        <v>BASIC</v>
      </c>
      <c r="B88" s="107" t="s">
        <v>975</v>
      </c>
      <c r="C88" s="101" t="str">
        <f t="shared" si="7"/>
        <v>fill in, &lt; 255 characters</v>
      </c>
    </row>
    <row r="89" spans="1:5" ht="14">
      <c r="A89" s="102"/>
      <c r="B89" s="121"/>
      <c r="C89" s="101"/>
    </row>
    <row r="90" spans="1:5" ht="14">
      <c r="A90" s="102" t="str">
        <f>A79</f>
        <v>B252</v>
      </c>
      <c r="B90" s="103" t="s">
        <v>871</v>
      </c>
      <c r="C90" s="101"/>
    </row>
    <row r="91" spans="1:5" ht="15">
      <c r="A91" s="102" t="s">
        <v>784</v>
      </c>
      <c r="B91" s="103" t="s">
        <v>40</v>
      </c>
      <c r="C91" s="101" t="s">
        <v>925</v>
      </c>
      <c r="D91" s="10"/>
      <c r="E91" s="13"/>
    </row>
    <row r="92" spans="1:5" ht="14">
      <c r="A92" s="102" t="str">
        <f t="shared" ref="A92:A99" si="8">A81</f>
        <v>B020</v>
      </c>
      <c r="B92" s="103" t="s">
        <v>37</v>
      </c>
      <c r="C92" s="101"/>
    </row>
    <row r="93" spans="1:5" ht="60">
      <c r="A93" s="102" t="str">
        <f t="shared" si="8"/>
        <v>A147</v>
      </c>
      <c r="B93" s="103" t="s">
        <v>708</v>
      </c>
      <c r="C93" s="101" t="str">
        <f t="shared" ref="C93:C99" si="9">C82</f>
        <v xml:space="preserve">4x8, 5x9, 5.5x10, 6x11, 6.5x11, 6.5x12, 7x13, 7.5x14, </v>
      </c>
    </row>
    <row r="94" spans="1:5" ht="60">
      <c r="A94" s="102" t="str">
        <f t="shared" si="8"/>
        <v>BASIC</v>
      </c>
      <c r="B94" s="107" t="s">
        <v>38</v>
      </c>
      <c r="C94" s="101" t="str">
        <f t="shared" si="9"/>
        <v>AAR alpha designation (AP-D, E, GG)  &lt;AMTK AP-EE is a class E bearing&gt;</v>
      </c>
    </row>
    <row r="95" spans="1:5" ht="45">
      <c r="A95" s="102" t="str">
        <f t="shared" si="8"/>
        <v>B191</v>
      </c>
      <c r="B95" s="103" t="s">
        <v>39</v>
      </c>
      <c r="C95" s="101" t="str">
        <f t="shared" si="9"/>
        <v>grease, oil, AP, AP2 or NFL, mixed lube, friction</v>
      </c>
    </row>
    <row r="96" spans="1:5" ht="75">
      <c r="A96" s="102" t="str">
        <f t="shared" si="8"/>
        <v>A294</v>
      </c>
      <c r="B96" s="103" t="s">
        <v>913</v>
      </c>
      <c r="C96" s="101" t="str">
        <f t="shared" si="9"/>
        <v>multiple entries: bolster anchors, axle snubbers, yaw snubbers, jounce control</v>
      </c>
    </row>
    <row r="97" spans="1:5" ht="15">
      <c r="A97" s="102" t="str">
        <f t="shared" si="8"/>
        <v>B199</v>
      </c>
      <c r="B97" s="107" t="s">
        <v>41</v>
      </c>
      <c r="C97" s="101" t="str">
        <f t="shared" si="9"/>
        <v>15 characters</v>
      </c>
    </row>
    <row r="98" spans="1:5" ht="15">
      <c r="A98" s="102" t="str">
        <f t="shared" si="8"/>
        <v>BASIC</v>
      </c>
      <c r="B98" s="107" t="s">
        <v>42</v>
      </c>
      <c r="C98" s="101" t="str">
        <f t="shared" si="9"/>
        <v>15 characters</v>
      </c>
    </row>
    <row r="99" spans="1:5" ht="30">
      <c r="A99" s="102" t="str">
        <f t="shared" si="8"/>
        <v>BASIC</v>
      </c>
      <c r="B99" s="107" t="s">
        <v>43</v>
      </c>
      <c r="C99" s="101" t="str">
        <f t="shared" si="9"/>
        <v>fill in, &lt; 255 characters</v>
      </c>
    </row>
    <row r="100" spans="1:5" ht="14">
      <c r="A100" s="102"/>
      <c r="B100" s="103"/>
      <c r="C100" s="101"/>
    </row>
    <row r="101" spans="1:5" ht="14">
      <c r="A101" s="102" t="str">
        <f>A90</f>
        <v>B252</v>
      </c>
      <c r="B101" s="103" t="s">
        <v>914</v>
      </c>
      <c r="C101" s="101"/>
    </row>
    <row r="102" spans="1:5" ht="15">
      <c r="A102" s="102" t="s">
        <v>784</v>
      </c>
      <c r="B102" s="103" t="s">
        <v>233</v>
      </c>
      <c r="C102" s="101" t="s">
        <v>925</v>
      </c>
      <c r="D102" s="10"/>
      <c r="E102" s="13"/>
    </row>
    <row r="103" spans="1:5" ht="14">
      <c r="A103" s="102" t="str">
        <f t="shared" ref="A103:A110" si="10">A92</f>
        <v>B020</v>
      </c>
      <c r="B103" s="103" t="s">
        <v>44</v>
      </c>
      <c r="C103" s="101"/>
    </row>
    <row r="104" spans="1:5" ht="60">
      <c r="A104" s="102" t="str">
        <f t="shared" si="10"/>
        <v>A147</v>
      </c>
      <c r="B104" s="103" t="s">
        <v>889</v>
      </c>
      <c r="C104" s="101" t="str">
        <f t="shared" ref="C104:C110" si="11">C93</f>
        <v xml:space="preserve">4x8, 5x9, 5.5x10, 6x11, 6.5x11, 6.5x12, 7x13, 7.5x14, </v>
      </c>
    </row>
    <row r="105" spans="1:5" ht="60">
      <c r="A105" s="102" t="str">
        <f t="shared" si="10"/>
        <v>BASIC</v>
      </c>
      <c r="B105" s="107" t="s">
        <v>231</v>
      </c>
      <c r="C105" s="101" t="str">
        <f t="shared" si="11"/>
        <v>AAR alpha designation (AP-D, E, GG)  &lt;AMTK AP-EE is a class E bearing&gt;</v>
      </c>
    </row>
    <row r="106" spans="1:5" ht="45">
      <c r="A106" s="102" t="str">
        <f t="shared" si="10"/>
        <v>B191</v>
      </c>
      <c r="B106" s="103" t="s">
        <v>232</v>
      </c>
      <c r="C106" s="101" t="str">
        <f t="shared" si="11"/>
        <v>grease, oil, AP, AP2 or NFL, mixed lube, friction</v>
      </c>
    </row>
    <row r="107" spans="1:5" ht="75">
      <c r="A107" s="102" t="str">
        <f t="shared" si="10"/>
        <v>A294</v>
      </c>
      <c r="B107" s="103" t="s">
        <v>890</v>
      </c>
      <c r="C107" s="101" t="str">
        <f t="shared" si="11"/>
        <v>multiple entries: bolster anchors, axle snubbers, yaw snubbers, jounce control</v>
      </c>
    </row>
    <row r="108" spans="1:5" ht="15">
      <c r="A108" s="102" t="str">
        <f t="shared" si="10"/>
        <v>B199</v>
      </c>
      <c r="B108" s="107" t="s">
        <v>234</v>
      </c>
      <c r="C108" s="101" t="str">
        <f t="shared" si="11"/>
        <v>15 characters</v>
      </c>
    </row>
    <row r="109" spans="1:5" ht="15">
      <c r="A109" s="102" t="str">
        <f t="shared" si="10"/>
        <v>BASIC</v>
      </c>
      <c r="B109" s="107" t="s">
        <v>235</v>
      </c>
      <c r="C109" s="101" t="str">
        <f t="shared" si="11"/>
        <v>15 characters</v>
      </c>
    </row>
    <row r="110" spans="1:5" ht="30">
      <c r="A110" s="102" t="str">
        <f t="shared" si="10"/>
        <v>BASIC</v>
      </c>
      <c r="B110" s="107" t="s">
        <v>236</v>
      </c>
      <c r="C110" s="101" t="str">
        <f t="shared" si="11"/>
        <v>fill in, &lt; 255 characters</v>
      </c>
    </row>
    <row r="111" spans="1:5" ht="14">
      <c r="A111" s="11"/>
      <c r="B111" s="8"/>
    </row>
    <row r="112" spans="1:5" ht="14">
      <c r="A112" s="11"/>
      <c r="B112" s="8"/>
    </row>
    <row r="113" spans="1:3" ht="16">
      <c r="B113" s="42" t="s">
        <v>754</v>
      </c>
    </row>
    <row r="114" spans="1:3" ht="16">
      <c r="B114" s="42" t="s">
        <v>88</v>
      </c>
    </row>
    <row r="115" spans="1:3" ht="16">
      <c r="B115" s="42" t="s">
        <v>1025</v>
      </c>
    </row>
    <row r="116" spans="1:3" ht="16">
      <c r="B116" s="42" t="s">
        <v>753</v>
      </c>
    </row>
    <row r="117" spans="1:3" ht="16">
      <c r="A117" s="200" t="s">
        <v>500</v>
      </c>
      <c r="B117" s="201"/>
    </row>
    <row r="118" spans="1:3" ht="14">
      <c r="A118" s="102" t="s">
        <v>644</v>
      </c>
      <c r="B118" s="103" t="s">
        <v>478</v>
      </c>
      <c r="C118" s="123" t="str">
        <f>'EMIS common'!C135</f>
        <v>mfr's alpha-numeric</v>
      </c>
    </row>
    <row r="119" spans="1:3" ht="40">
      <c r="A119" s="102" t="s">
        <v>646</v>
      </c>
      <c r="B119" s="103" t="s">
        <v>310</v>
      </c>
      <c r="C119" s="123" t="str">
        <f>'EMIS common'!C136</f>
        <v>E, Elwr shelf, Eupr&amp;lwr shelf, F, Fupr, Titelok, CS, obsolete</v>
      </c>
    </row>
    <row r="120" spans="1:3" ht="14">
      <c r="A120" s="102" t="s">
        <v>522</v>
      </c>
      <c r="B120" s="103" t="s">
        <v>54</v>
      </c>
      <c r="C120" s="123" t="str">
        <f>'EMIS common'!C137</f>
        <v>coupler, carrier, NO</v>
      </c>
    </row>
    <row r="121" spans="1:3" ht="27">
      <c r="A121" s="102" t="s">
        <v>648</v>
      </c>
      <c r="B121" s="103" t="s">
        <v>55</v>
      </c>
      <c r="C121" s="123" t="str">
        <f>'EMIS common'!C138</f>
        <v>Fric, Fric/Rubber, Rubber, Hyd EOC, Hyd COC</v>
      </c>
    </row>
    <row r="122" spans="1:3" ht="27">
      <c r="A122" s="102" t="s">
        <v>905</v>
      </c>
      <c r="B122" s="103" t="s">
        <v>373</v>
      </c>
      <c r="C122" s="123" t="str">
        <f>'EMIS common'!C139</f>
        <v>alpha-numeric &lt;e.g. WM6DP&gt;</v>
      </c>
    </row>
    <row r="123" spans="1:3" ht="14">
      <c r="A123" s="102" t="s">
        <v>911</v>
      </c>
      <c r="B123" s="103" t="s">
        <v>387</v>
      </c>
      <c r="C123" s="123" t="str">
        <f>'EMIS common'!C140</f>
        <v>2 digit: inches travel</v>
      </c>
    </row>
    <row r="124" spans="1:3">
      <c r="A124" s="73"/>
      <c r="B124" s="73"/>
      <c r="C124" s="123"/>
    </row>
    <row r="125" spans="1:3" ht="14">
      <c r="A125" s="102" t="s">
        <v>644</v>
      </c>
      <c r="B125" s="103" t="s">
        <v>388</v>
      </c>
      <c r="C125" s="123" t="str">
        <f t="shared" ref="C125:C130" si="12">C118</f>
        <v>mfr's alpha-numeric</v>
      </c>
    </row>
    <row r="126" spans="1:3" ht="40">
      <c r="A126" s="102" t="s">
        <v>646</v>
      </c>
      <c r="B126" s="103" t="s">
        <v>389</v>
      </c>
      <c r="C126" s="123" t="str">
        <f t="shared" si="12"/>
        <v>E, Elwr shelf, Eupr&amp;lwr shelf, F, Fupr, Titelok, CS, obsolete</v>
      </c>
    </row>
    <row r="127" spans="1:3" ht="14">
      <c r="A127" s="102" t="s">
        <v>522</v>
      </c>
      <c r="B127" s="103" t="s">
        <v>375</v>
      </c>
      <c r="C127" s="123" t="str">
        <f t="shared" si="12"/>
        <v>coupler, carrier, NO</v>
      </c>
    </row>
    <row r="128" spans="1:3" ht="27">
      <c r="A128" s="102" t="s">
        <v>648</v>
      </c>
      <c r="B128" s="103" t="s">
        <v>330</v>
      </c>
      <c r="C128" s="123" t="str">
        <f t="shared" si="12"/>
        <v>Fric, Fric/Rubber, Rubber, Hyd EOC, Hyd COC</v>
      </c>
    </row>
    <row r="129" spans="1:3" ht="27">
      <c r="A129" s="102" t="s">
        <v>905</v>
      </c>
      <c r="B129" s="103" t="s">
        <v>331</v>
      </c>
      <c r="C129" s="123" t="str">
        <f t="shared" si="12"/>
        <v>alpha-numeric &lt;e.g. WM6DP&gt;</v>
      </c>
    </row>
    <row r="130" spans="1:3" ht="14">
      <c r="A130" s="102" t="s">
        <v>911</v>
      </c>
      <c r="B130" s="103" t="s">
        <v>332</v>
      </c>
      <c r="C130" s="123" t="str">
        <f t="shared" si="12"/>
        <v>2 digit: inches travel</v>
      </c>
    </row>
    <row r="131" spans="1:3">
      <c r="A131" s="73"/>
      <c r="B131" s="73"/>
      <c r="C131" s="123"/>
    </row>
    <row r="132" spans="1:3" ht="14">
      <c r="A132" s="102" t="s">
        <v>644</v>
      </c>
      <c r="B132" s="103" t="s">
        <v>35</v>
      </c>
      <c r="C132" s="123" t="str">
        <f t="shared" ref="C132:C137" si="13">C125</f>
        <v>mfr's alpha-numeric</v>
      </c>
    </row>
    <row r="133" spans="1:3" ht="40">
      <c r="A133" s="102" t="s">
        <v>646</v>
      </c>
      <c r="B133" s="103" t="s">
        <v>158</v>
      </c>
      <c r="C133" s="123" t="str">
        <f t="shared" si="13"/>
        <v>E, Elwr shelf, Eupr&amp;lwr shelf, F, Fupr, Titelok, CS, obsolete</v>
      </c>
    </row>
    <row r="134" spans="1:3" ht="14">
      <c r="A134" s="102" t="s">
        <v>522</v>
      </c>
      <c r="B134" s="103" t="s">
        <v>229</v>
      </c>
      <c r="C134" s="123" t="str">
        <f t="shared" si="13"/>
        <v>coupler, carrier, NO</v>
      </c>
    </row>
    <row r="135" spans="1:3" ht="27">
      <c r="A135" s="102" t="s">
        <v>648</v>
      </c>
      <c r="B135" s="103" t="s">
        <v>590</v>
      </c>
      <c r="C135" s="123" t="str">
        <f t="shared" si="13"/>
        <v>Fric, Fric/Rubber, Rubber, Hyd EOC, Hyd COC</v>
      </c>
    </row>
    <row r="136" spans="1:3" ht="27">
      <c r="A136" s="102" t="s">
        <v>905</v>
      </c>
      <c r="B136" s="103" t="s">
        <v>591</v>
      </c>
      <c r="C136" s="123" t="str">
        <f t="shared" si="13"/>
        <v>alpha-numeric &lt;e.g. WM6DP&gt;</v>
      </c>
    </row>
    <row r="137" spans="1:3" ht="14">
      <c r="A137" s="102" t="s">
        <v>911</v>
      </c>
      <c r="B137" s="103" t="s">
        <v>592</v>
      </c>
      <c r="C137" s="123" t="str">
        <f t="shared" si="13"/>
        <v>2 digit: inches travel</v>
      </c>
    </row>
    <row r="138" spans="1:3" ht="14">
      <c r="A138" s="102"/>
      <c r="B138" s="103"/>
      <c r="C138" s="123"/>
    </row>
    <row r="139" spans="1:3" ht="14">
      <c r="A139" s="102" t="s">
        <v>644</v>
      </c>
      <c r="B139" s="103" t="s">
        <v>418</v>
      </c>
      <c r="C139" s="123" t="str">
        <f t="shared" ref="C139:C144" si="14">C132</f>
        <v>mfr's alpha-numeric</v>
      </c>
    </row>
    <row r="140" spans="1:3" ht="40">
      <c r="A140" s="102" t="s">
        <v>646</v>
      </c>
      <c r="B140" s="103" t="s">
        <v>420</v>
      </c>
      <c r="C140" s="123" t="str">
        <f t="shared" si="14"/>
        <v>E, Elwr shelf, Eupr&amp;lwr shelf, F, Fupr, Titelok, CS, obsolete</v>
      </c>
    </row>
    <row r="141" spans="1:3" ht="14">
      <c r="A141" s="102" t="s">
        <v>522</v>
      </c>
      <c r="B141" s="103" t="s">
        <v>419</v>
      </c>
      <c r="C141" s="123" t="str">
        <f t="shared" si="14"/>
        <v>coupler, carrier, NO</v>
      </c>
    </row>
    <row r="142" spans="1:3" ht="27">
      <c r="A142" s="102" t="s">
        <v>648</v>
      </c>
      <c r="B142" s="103" t="s">
        <v>407</v>
      </c>
      <c r="C142" s="123" t="str">
        <f t="shared" si="14"/>
        <v>Fric, Fric/Rubber, Rubber, Hyd EOC, Hyd COC</v>
      </c>
    </row>
    <row r="143" spans="1:3" ht="27">
      <c r="A143" s="102" t="s">
        <v>905</v>
      </c>
      <c r="B143" s="103" t="s">
        <v>408</v>
      </c>
      <c r="C143" s="123" t="str">
        <f t="shared" si="14"/>
        <v>alpha-numeric &lt;e.g. WM6DP&gt;</v>
      </c>
    </row>
    <row r="144" spans="1:3" ht="14">
      <c r="A144" s="102" t="s">
        <v>911</v>
      </c>
      <c r="B144" s="103" t="s">
        <v>409</v>
      </c>
      <c r="C144" s="123" t="str">
        <f t="shared" si="14"/>
        <v>2 digit: inches travel</v>
      </c>
    </row>
    <row r="145" spans="1:3" ht="14">
      <c r="A145" s="102"/>
      <c r="B145" s="103"/>
      <c r="C145" s="123"/>
    </row>
    <row r="146" spans="1:3" ht="39">
      <c r="A146" s="106" t="s">
        <v>905</v>
      </c>
      <c r="B146" s="124" t="s">
        <v>163</v>
      </c>
      <c r="C146" s="123" t="str">
        <f>'EMIS common'!C84</f>
        <v>std, Amfleet, Superliner, Heritage, tube, full width, other</v>
      </c>
    </row>
    <row r="147" spans="1:3" ht="39">
      <c r="A147" s="106" t="s">
        <v>905</v>
      </c>
      <c r="B147" s="124" t="s">
        <v>164</v>
      </c>
      <c r="C147" s="123" t="str">
        <f>C146</f>
        <v>std, Amfleet, Superliner, Heritage, tube, full width, other</v>
      </c>
    </row>
    <row r="148" spans="1:3" ht="39">
      <c r="A148" s="106" t="s">
        <v>905</v>
      </c>
      <c r="B148" s="124" t="s">
        <v>240</v>
      </c>
      <c r="C148" s="123" t="str">
        <f>C147</f>
        <v>std, Amfleet, Superliner, Heritage, tube, full width, other</v>
      </c>
    </row>
    <row r="149" spans="1:3">
      <c r="A149" s="48"/>
      <c r="B149" s="49"/>
    </row>
  </sheetData>
  <mergeCells count="1">
    <mergeCell ref="A117:B117"/>
  </mergeCells>
  <phoneticPr fontId="43" type="noConversion"/>
  <pageMargins left="0.25" right="0.25" top="0.25" bottom="0.25" header="0.5" footer="0.5"/>
  <pageSetup paperSize="0" scale="80"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01"/>
  <sheetViews>
    <sheetView tabSelected="1" zoomScaleNormal="100" workbookViewId="0">
      <selection activeCell="D185" sqref="D185"/>
    </sheetView>
  </sheetViews>
  <sheetFormatPr baseColWidth="10" defaultRowHeight="15"/>
  <cols>
    <col min="1" max="1" width="9.6640625" style="3" customWidth="1"/>
    <col min="2" max="2" width="38.1640625" style="1" customWidth="1"/>
    <col min="3" max="3" width="20.83203125" style="91" customWidth="1"/>
    <col min="4" max="4" width="20.83203125" style="3" customWidth="1"/>
    <col min="5" max="5" width="20.83203125" style="13" customWidth="1"/>
    <col min="6" max="6" width="20.83203125" style="52" customWidth="1"/>
    <col min="7" max="9" width="20.83203125" style="3" customWidth="1"/>
  </cols>
  <sheetData>
    <row r="1" spans="1:10" ht="33">
      <c r="A1" s="20" t="s">
        <v>1241</v>
      </c>
      <c r="B1" s="207" t="s">
        <v>894</v>
      </c>
      <c r="C1" s="208"/>
      <c r="D1" s="208"/>
      <c r="E1" s="208"/>
      <c r="F1" s="208"/>
      <c r="G1" s="208"/>
      <c r="H1" s="208"/>
    </row>
    <row r="2" spans="1:10" ht="23" customHeight="1">
      <c r="B2" s="207" t="s">
        <v>1242</v>
      </c>
      <c r="C2" s="208"/>
      <c r="D2" s="208"/>
      <c r="E2" s="208"/>
      <c r="F2" s="208"/>
      <c r="G2" s="208"/>
      <c r="H2" s="208"/>
    </row>
    <row r="3" spans="1:10" ht="17" customHeight="1">
      <c r="A3" s="211" t="s">
        <v>987</v>
      </c>
      <c r="B3" s="212"/>
      <c r="C3" s="212"/>
      <c r="D3" s="212"/>
      <c r="E3" s="212"/>
      <c r="F3" s="212"/>
      <c r="G3" s="212"/>
      <c r="H3" s="212"/>
      <c r="I3" s="212"/>
    </row>
    <row r="4" spans="1:10" ht="13" customHeight="1">
      <c r="A4" s="209" t="s">
        <v>1182</v>
      </c>
      <c r="B4" s="210"/>
      <c r="C4" s="210"/>
      <c r="D4" s="210"/>
      <c r="E4" s="210"/>
      <c r="F4" s="210"/>
      <c r="G4" s="210"/>
      <c r="H4" s="210"/>
      <c r="I4" s="210"/>
    </row>
    <row r="5" spans="1:10" ht="13" customHeight="1">
      <c r="A5" s="210"/>
      <c r="B5" s="210"/>
      <c r="C5" s="210"/>
      <c r="D5" s="210"/>
      <c r="E5" s="210"/>
      <c r="F5" s="210"/>
      <c r="G5" s="210"/>
      <c r="H5" s="210"/>
      <c r="I5" s="210"/>
    </row>
    <row r="6" spans="1:10" ht="13" customHeight="1">
      <c r="A6" s="210"/>
      <c r="B6" s="210"/>
      <c r="C6" s="210"/>
      <c r="D6" s="210"/>
      <c r="E6" s="210"/>
      <c r="F6" s="210"/>
      <c r="G6" s="210"/>
      <c r="H6" s="210"/>
      <c r="I6" s="210"/>
    </row>
    <row r="7" spans="1:10" ht="13" customHeight="1">
      <c r="A7" s="210"/>
      <c r="B7" s="210"/>
      <c r="C7" s="210"/>
      <c r="D7" s="210"/>
      <c r="E7" s="210"/>
      <c r="F7" s="210"/>
      <c r="G7" s="210"/>
      <c r="H7" s="210"/>
      <c r="I7" s="210"/>
    </row>
    <row r="8" spans="1:10" ht="13" customHeight="1">
      <c r="A8" s="210"/>
      <c r="B8" s="210"/>
      <c r="C8" s="210"/>
      <c r="D8" s="210"/>
      <c r="E8" s="210"/>
      <c r="F8" s="210"/>
      <c r="G8" s="210"/>
      <c r="H8" s="210"/>
      <c r="I8" s="210"/>
    </row>
    <row r="9" spans="1:10" ht="13" customHeight="1">
      <c r="A9" s="2"/>
      <c r="C9" s="46"/>
    </row>
    <row r="10" spans="1:10" ht="5" customHeight="1">
      <c r="A10" s="6"/>
      <c r="B10" s="7"/>
      <c r="C10" s="90"/>
      <c r="D10" s="5"/>
      <c r="E10" s="47"/>
      <c r="F10" s="53"/>
      <c r="G10" s="5"/>
      <c r="H10" s="5"/>
      <c r="I10" s="5"/>
    </row>
    <row r="11" spans="1:10" ht="16">
      <c r="A11" s="23" t="s">
        <v>650</v>
      </c>
      <c r="B11" s="23" t="s">
        <v>838</v>
      </c>
      <c r="C11" s="87" t="s">
        <v>26</v>
      </c>
      <c r="D11" s="3" t="s">
        <v>27</v>
      </c>
      <c r="E11" s="89" t="s">
        <v>28</v>
      </c>
      <c r="F11" s="101"/>
      <c r="G11" s="101"/>
      <c r="I11" s="72"/>
    </row>
    <row r="12" spans="1:10">
      <c r="A12" s="15" t="s">
        <v>905</v>
      </c>
      <c r="B12" s="9" t="s">
        <v>835</v>
      </c>
      <c r="C12" s="46"/>
      <c r="E12" s="51"/>
      <c r="F12" s="45"/>
      <c r="G12" s="10"/>
      <c r="H12" s="10"/>
      <c r="I12" s="10"/>
    </row>
    <row r="13" spans="1:10">
      <c r="A13" s="32" t="s">
        <v>905</v>
      </c>
      <c r="B13" s="9" t="s">
        <v>834</v>
      </c>
      <c r="C13" s="46"/>
      <c r="D13" s="10"/>
      <c r="E13" s="71"/>
      <c r="F13" s="67"/>
      <c r="G13" s="10"/>
      <c r="H13" s="10"/>
      <c r="I13" s="10"/>
    </row>
    <row r="14" spans="1:10" ht="16">
      <c r="A14" s="32" t="s">
        <v>905</v>
      </c>
      <c r="B14" s="9" t="s">
        <v>432</v>
      </c>
      <c r="C14" s="46"/>
      <c r="D14" s="10"/>
      <c r="E14" s="51"/>
      <c r="F14" s="45" t="s">
        <v>852</v>
      </c>
      <c r="G14" s="10"/>
      <c r="H14" s="10"/>
      <c r="I14" s="10"/>
    </row>
    <row r="15" spans="1:10" ht="14">
      <c r="B15" s="8"/>
      <c r="C15" s="15" t="s">
        <v>150</v>
      </c>
      <c r="D15" s="52" t="s">
        <v>839</v>
      </c>
      <c r="E15" s="3" t="s">
        <v>825</v>
      </c>
      <c r="F15" s="52" t="s">
        <v>826</v>
      </c>
      <c r="G15" s="52" t="s">
        <v>685</v>
      </c>
      <c r="H15" s="3" t="s">
        <v>686</v>
      </c>
      <c r="I15" s="16" t="s">
        <v>687</v>
      </c>
      <c r="J15" s="16"/>
    </row>
    <row r="16" spans="1:10" ht="5" customHeight="1">
      <c r="B16" s="8"/>
      <c r="C16" s="90"/>
      <c r="D16" s="5"/>
      <c r="E16" s="47"/>
      <c r="F16" s="53"/>
      <c r="G16" s="5"/>
      <c r="H16" s="5"/>
      <c r="I16" s="5"/>
    </row>
    <row r="17" spans="1:9">
      <c r="A17" s="14" t="s">
        <v>830</v>
      </c>
      <c r="B17" s="8" t="s">
        <v>879</v>
      </c>
      <c r="C17" s="46" t="s">
        <v>81</v>
      </c>
      <c r="D17" s="10"/>
      <c r="E17" s="51"/>
      <c r="F17" s="45"/>
      <c r="G17" s="10"/>
      <c r="H17" s="10"/>
      <c r="I17" s="10"/>
    </row>
    <row r="18" spans="1:9">
      <c r="A18" s="39" t="s">
        <v>905</v>
      </c>
      <c r="B18" s="8" t="s">
        <v>378</v>
      </c>
      <c r="C18" s="46" t="s">
        <v>916</v>
      </c>
      <c r="D18" s="10"/>
      <c r="E18" s="51"/>
      <c r="F18" s="45"/>
      <c r="G18" s="10"/>
      <c r="H18" s="10"/>
      <c r="I18" s="10"/>
    </row>
    <row r="19" spans="1:9">
      <c r="A19" s="40" t="str">
        <f>A18</f>
        <v>BASIC</v>
      </c>
      <c r="B19" s="8" t="s">
        <v>641</v>
      </c>
      <c r="C19" s="46" t="s">
        <v>916</v>
      </c>
      <c r="D19" s="10"/>
      <c r="E19" s="51"/>
      <c r="F19" s="45"/>
      <c r="G19" s="10"/>
      <c r="H19" s="10"/>
      <c r="I19" s="10"/>
    </row>
    <row r="20" spans="1:9">
      <c r="A20" s="50" t="str">
        <f>A19</f>
        <v>BASIC</v>
      </c>
      <c r="B20" s="8" t="s">
        <v>836</v>
      </c>
      <c r="C20" s="46" t="s">
        <v>916</v>
      </c>
      <c r="E20" s="51"/>
      <c r="F20" s="45"/>
      <c r="G20" s="10"/>
      <c r="H20" s="10"/>
      <c r="I20" s="10"/>
    </row>
    <row r="21" spans="1:9">
      <c r="A21" s="50" t="str">
        <f>A20</f>
        <v>BASIC</v>
      </c>
      <c r="B21" s="9" t="s">
        <v>837</v>
      </c>
      <c r="C21" s="46" t="s">
        <v>915</v>
      </c>
      <c r="D21" s="10"/>
      <c r="E21" s="51"/>
      <c r="F21" s="45"/>
      <c r="G21" s="10"/>
      <c r="H21" s="10"/>
      <c r="I21" s="10"/>
    </row>
    <row r="22" spans="1:9" ht="40">
      <c r="A22" s="11" t="s">
        <v>906</v>
      </c>
      <c r="B22" s="17" t="s">
        <v>927</v>
      </c>
      <c r="C22" s="151" t="s">
        <v>1172</v>
      </c>
      <c r="D22" s="10"/>
      <c r="E22" s="51"/>
      <c r="F22" s="45"/>
      <c r="G22" s="10"/>
      <c r="H22" s="10"/>
      <c r="I22" s="10"/>
    </row>
    <row r="23" spans="1:9">
      <c r="A23" s="11" t="s">
        <v>678</v>
      </c>
      <c r="B23" s="17" t="s">
        <v>1218</v>
      </c>
      <c r="C23" s="151" t="s">
        <v>1219</v>
      </c>
      <c r="D23" s="10"/>
      <c r="E23" s="51"/>
      <c r="F23" s="45"/>
      <c r="G23" s="10"/>
      <c r="H23" s="10"/>
      <c r="I23" s="10"/>
    </row>
    <row r="24" spans="1:9" ht="27">
      <c r="A24" s="15" t="s">
        <v>905</v>
      </c>
      <c r="B24" s="9" t="s">
        <v>9</v>
      </c>
      <c r="C24" s="46" t="s">
        <v>965</v>
      </c>
      <c r="D24" s="10"/>
      <c r="E24" s="51"/>
      <c r="G24" s="10"/>
      <c r="H24" s="10"/>
      <c r="I24" s="10"/>
    </row>
    <row r="25" spans="1:9" ht="40">
      <c r="A25" s="11" t="s">
        <v>905</v>
      </c>
      <c r="B25" s="8" t="s">
        <v>72</v>
      </c>
      <c r="C25" s="46" t="s">
        <v>143</v>
      </c>
      <c r="D25" s="10"/>
      <c r="E25" s="51"/>
      <c r="F25" s="45"/>
      <c r="G25" s="10"/>
      <c r="H25" s="10"/>
      <c r="I25" s="10"/>
    </row>
    <row r="26" spans="1:9">
      <c r="A26" s="11" t="s">
        <v>905</v>
      </c>
      <c r="B26" s="8" t="s">
        <v>73</v>
      </c>
      <c r="C26" s="46" t="s">
        <v>144</v>
      </c>
      <c r="D26" s="10"/>
      <c r="E26" s="51"/>
      <c r="F26" s="45"/>
      <c r="G26" s="10"/>
      <c r="H26" s="10"/>
      <c r="I26" s="10"/>
    </row>
    <row r="27" spans="1:9">
      <c r="A27" s="11" t="s">
        <v>905</v>
      </c>
      <c r="B27" s="8" t="s">
        <v>74</v>
      </c>
      <c r="C27" s="46" t="s">
        <v>915</v>
      </c>
      <c r="D27" s="10"/>
      <c r="E27" s="51"/>
      <c r="F27" s="45"/>
      <c r="G27" s="10"/>
      <c r="H27" s="10"/>
      <c r="I27" s="10"/>
    </row>
    <row r="28" spans="1:9" ht="27">
      <c r="A28" s="32" t="s">
        <v>905</v>
      </c>
      <c r="B28" s="9" t="s">
        <v>75</v>
      </c>
      <c r="C28" s="151" t="s">
        <v>1183</v>
      </c>
      <c r="D28" s="10"/>
      <c r="E28" s="51"/>
      <c r="F28" s="45"/>
      <c r="G28" s="10"/>
      <c r="H28" s="10"/>
      <c r="I28" s="10"/>
    </row>
    <row r="29" spans="1:9" ht="27">
      <c r="A29" s="32" t="s">
        <v>905</v>
      </c>
      <c r="B29" s="9" t="s">
        <v>76</v>
      </c>
      <c r="C29" s="46" t="str">
        <f>C28</f>
        <v>former owners strings slash sep</v>
      </c>
      <c r="D29" s="10"/>
      <c r="E29" s="51"/>
      <c r="F29" s="45"/>
      <c r="G29" s="10"/>
      <c r="H29" s="10"/>
      <c r="I29" s="10"/>
    </row>
    <row r="30" spans="1:9">
      <c r="A30" s="32" t="s">
        <v>905</v>
      </c>
      <c r="B30" s="8" t="s">
        <v>77</v>
      </c>
      <c r="C30" s="46" t="s">
        <v>107</v>
      </c>
      <c r="D30" s="10"/>
      <c r="E30" s="51"/>
      <c r="F30" s="45"/>
      <c r="G30" s="10"/>
      <c r="H30" s="10"/>
      <c r="I30" s="10"/>
    </row>
    <row r="31" spans="1:9">
      <c r="A31" s="32" t="s">
        <v>905</v>
      </c>
      <c r="B31" s="8" t="s">
        <v>78</v>
      </c>
      <c r="C31" s="46" t="s">
        <v>107</v>
      </c>
      <c r="D31" s="10"/>
      <c r="E31" s="51"/>
      <c r="F31" s="45"/>
      <c r="G31" s="10"/>
      <c r="H31" s="10"/>
      <c r="I31" s="10"/>
    </row>
    <row r="32" spans="1:9">
      <c r="A32" s="32" t="s">
        <v>905</v>
      </c>
      <c r="B32" s="9" t="s">
        <v>79</v>
      </c>
      <c r="C32" s="46" t="s">
        <v>148</v>
      </c>
      <c r="D32" s="10"/>
      <c r="E32" s="51"/>
      <c r="F32" s="45"/>
      <c r="G32" s="10"/>
      <c r="H32" s="10"/>
      <c r="I32" s="10"/>
    </row>
    <row r="33" spans="1:9" ht="27">
      <c r="A33" s="32" t="s">
        <v>905</v>
      </c>
      <c r="B33" s="9" t="s">
        <v>80</v>
      </c>
      <c r="C33" s="46" t="s">
        <v>145</v>
      </c>
      <c r="D33" s="10"/>
      <c r="E33" s="51"/>
      <c r="F33" s="45"/>
      <c r="G33" s="10"/>
      <c r="H33" s="10"/>
      <c r="I33" s="10"/>
    </row>
    <row r="35" spans="1:9" ht="27">
      <c r="A35" s="102" t="s">
        <v>928</v>
      </c>
      <c r="B35" s="103" t="s">
        <v>1184</v>
      </c>
      <c r="C35" s="104" t="s">
        <v>1220</v>
      </c>
      <c r="D35" s="67"/>
      <c r="E35" s="51"/>
      <c r="F35" s="77"/>
      <c r="G35" s="10"/>
      <c r="H35" s="10"/>
      <c r="I35" s="10"/>
    </row>
    <row r="36" spans="1:9" ht="27">
      <c r="A36" s="102" t="s">
        <v>929</v>
      </c>
      <c r="B36" s="103" t="s">
        <v>930</v>
      </c>
      <c r="C36" s="105" t="s">
        <v>146</v>
      </c>
      <c r="D36" s="10"/>
      <c r="E36" s="51"/>
      <c r="F36" s="45"/>
      <c r="G36" s="10"/>
      <c r="H36" s="10"/>
      <c r="I36" s="10"/>
    </row>
    <row r="37" spans="1:9">
      <c r="A37" s="102" t="s">
        <v>795</v>
      </c>
      <c r="B37" s="103" t="s">
        <v>426</v>
      </c>
      <c r="C37" s="105" t="s">
        <v>915</v>
      </c>
      <c r="D37" s="10"/>
      <c r="E37" s="51"/>
      <c r="F37" s="45"/>
      <c r="G37" s="10"/>
      <c r="H37" s="10"/>
      <c r="I37" s="10"/>
    </row>
    <row r="38" spans="1:9">
      <c r="A38" s="106" t="s">
        <v>558</v>
      </c>
      <c r="B38" s="107" t="s">
        <v>792</v>
      </c>
      <c r="C38" s="105" t="s">
        <v>915</v>
      </c>
      <c r="E38" s="51"/>
      <c r="F38" s="45"/>
      <c r="G38" s="10"/>
      <c r="H38" s="10"/>
      <c r="I38" s="10"/>
    </row>
    <row r="39" spans="1:9">
      <c r="A39" s="102" t="s">
        <v>790</v>
      </c>
      <c r="B39" s="103" t="s">
        <v>791</v>
      </c>
      <c r="C39" s="105" t="s">
        <v>915</v>
      </c>
      <c r="D39" s="10"/>
      <c r="E39" s="51"/>
      <c r="F39" s="45"/>
      <c r="G39" s="10"/>
      <c r="H39" s="10"/>
      <c r="I39" s="10"/>
    </row>
    <row r="40" spans="1:9" ht="27">
      <c r="A40" s="102" t="s">
        <v>931</v>
      </c>
      <c r="B40" s="103" t="s">
        <v>1185</v>
      </c>
      <c r="C40" s="105" t="str">
        <f>C35</f>
        <v>month/day/year mm/dd/yyy</v>
      </c>
      <c r="D40" s="10"/>
      <c r="E40" s="51"/>
      <c r="F40" s="77"/>
      <c r="G40" s="2"/>
      <c r="H40" s="10"/>
      <c r="I40" s="10"/>
    </row>
    <row r="41" spans="1:9">
      <c r="A41" s="102" t="s">
        <v>933</v>
      </c>
      <c r="B41" s="103" t="s">
        <v>932</v>
      </c>
      <c r="C41" s="105" t="s">
        <v>915</v>
      </c>
      <c r="D41" s="10"/>
      <c r="E41" s="51"/>
      <c r="F41" s="45"/>
      <c r="G41" s="2"/>
      <c r="H41" s="10"/>
      <c r="I41" s="10"/>
    </row>
    <row r="42" spans="1:9">
      <c r="A42" s="102" t="s">
        <v>828</v>
      </c>
      <c r="B42" s="103" t="s">
        <v>829</v>
      </c>
      <c r="C42" s="105" t="s">
        <v>915</v>
      </c>
      <c r="D42" s="10"/>
      <c r="E42" s="51"/>
      <c r="F42" s="45"/>
      <c r="G42" s="2"/>
      <c r="H42" s="10"/>
      <c r="I42" s="10"/>
    </row>
    <row r="43" spans="1:9">
      <c r="A43" s="106" t="s">
        <v>559</v>
      </c>
      <c r="B43" s="107" t="s">
        <v>793</v>
      </c>
      <c r="C43" s="105" t="s">
        <v>915</v>
      </c>
      <c r="E43" s="51"/>
      <c r="F43" s="45"/>
      <c r="G43" s="2"/>
      <c r="H43" s="10"/>
      <c r="I43" s="10"/>
    </row>
    <row r="44" spans="1:9">
      <c r="A44" s="102" t="s">
        <v>790</v>
      </c>
      <c r="B44" s="103" t="s">
        <v>794</v>
      </c>
      <c r="C44" s="105" t="s">
        <v>915</v>
      </c>
      <c r="D44" s="10"/>
      <c r="E44" s="51"/>
      <c r="F44" s="45"/>
      <c r="G44" s="2"/>
      <c r="H44" s="10"/>
      <c r="I44" s="10"/>
    </row>
    <row r="45" spans="1:9">
      <c r="A45" s="102" t="s">
        <v>556</v>
      </c>
      <c r="B45" s="103" t="s">
        <v>557</v>
      </c>
      <c r="C45" s="105" t="s">
        <v>81</v>
      </c>
      <c r="D45" s="10"/>
      <c r="E45" s="51"/>
      <c r="F45" s="67"/>
      <c r="G45" s="2"/>
      <c r="H45" s="10"/>
      <c r="I45" s="10"/>
    </row>
    <row r="46" spans="1:9">
      <c r="A46" s="102" t="s">
        <v>427</v>
      </c>
      <c r="B46" s="103" t="s">
        <v>428</v>
      </c>
      <c r="C46" s="105" t="s">
        <v>915</v>
      </c>
      <c r="D46" s="10"/>
      <c r="E46" s="51"/>
      <c r="F46" s="45"/>
      <c r="G46" s="2"/>
      <c r="H46" s="10"/>
      <c r="I46" s="10"/>
    </row>
    <row r="47" spans="1:9">
      <c r="A47" s="102" t="s">
        <v>827</v>
      </c>
      <c r="B47" s="103" t="s">
        <v>859</v>
      </c>
      <c r="C47" s="105" t="s">
        <v>147</v>
      </c>
      <c r="D47" s="10"/>
      <c r="E47" s="51"/>
      <c r="F47" s="67"/>
      <c r="G47" s="2"/>
      <c r="H47" s="10"/>
      <c r="I47" s="10"/>
    </row>
    <row r="48" spans="1:9">
      <c r="A48" s="188" t="s">
        <v>912</v>
      </c>
      <c r="B48" s="114" t="s">
        <v>553</v>
      </c>
      <c r="C48" s="194" t="s">
        <v>1219</v>
      </c>
      <c r="D48" s="68"/>
      <c r="E48" s="51"/>
      <c r="F48" s="45"/>
      <c r="G48" s="2"/>
      <c r="H48" s="10"/>
      <c r="I48" s="10"/>
    </row>
    <row r="49" spans="1:9">
      <c r="A49" s="11" t="s">
        <v>831</v>
      </c>
      <c r="B49" s="8" t="s">
        <v>860</v>
      </c>
      <c r="C49" s="91" t="str">
        <f>C17</f>
        <v>alpha</v>
      </c>
      <c r="D49" s="10"/>
      <c r="E49" s="51"/>
      <c r="F49" s="45"/>
      <c r="G49" s="2"/>
      <c r="H49" s="10"/>
      <c r="I49" s="10"/>
    </row>
    <row r="50" spans="1:9">
      <c r="A50" s="102" t="s">
        <v>833</v>
      </c>
      <c r="B50" s="103" t="s">
        <v>861</v>
      </c>
      <c r="C50" s="105" t="str">
        <f>C18</f>
        <v>numeric</v>
      </c>
      <c r="D50" s="10"/>
      <c r="E50" s="51"/>
      <c r="F50" s="45"/>
      <c r="G50" s="10"/>
      <c r="H50" s="10"/>
      <c r="I50" s="10"/>
    </row>
    <row r="51" spans="1:9">
      <c r="A51" s="102" t="s">
        <v>901</v>
      </c>
      <c r="B51" s="103" t="s">
        <v>902</v>
      </c>
      <c r="C51" s="105" t="s">
        <v>915</v>
      </c>
      <c r="D51" s="10"/>
      <c r="E51" s="51"/>
      <c r="F51" s="45"/>
      <c r="G51" s="10"/>
      <c r="H51" s="10"/>
      <c r="I51" s="10"/>
    </row>
    <row r="52" spans="1:9" ht="15" customHeight="1">
      <c r="A52" s="102" t="s">
        <v>735</v>
      </c>
      <c r="B52" s="103" t="s">
        <v>736</v>
      </c>
      <c r="C52" s="105" t="s">
        <v>916</v>
      </c>
      <c r="D52" s="10"/>
      <c r="E52" s="51"/>
      <c r="F52" s="45"/>
      <c r="G52" s="10"/>
      <c r="H52" s="10"/>
      <c r="I52" s="10"/>
    </row>
    <row r="53" spans="1:9" ht="15" customHeight="1">
      <c r="A53" s="11"/>
      <c r="B53" s="8"/>
      <c r="D53" s="10"/>
      <c r="E53" s="51"/>
      <c r="F53" s="45"/>
      <c r="G53" s="10"/>
      <c r="H53" s="10"/>
      <c r="I53" s="10"/>
    </row>
    <row r="54" spans="1:9" ht="15" customHeight="1">
      <c r="A54" s="200" t="s">
        <v>498</v>
      </c>
      <c r="B54" s="201"/>
      <c r="D54" s="10"/>
      <c r="E54" s="51"/>
      <c r="F54" s="45"/>
      <c r="G54" s="10"/>
      <c r="H54" s="10"/>
      <c r="I54" s="10"/>
    </row>
    <row r="55" spans="1:9" ht="15" customHeight="1">
      <c r="A55" s="102" t="s">
        <v>533</v>
      </c>
      <c r="B55" s="103" t="s">
        <v>716</v>
      </c>
      <c r="C55" s="105" t="s">
        <v>324</v>
      </c>
      <c r="D55" s="10"/>
      <c r="E55" s="51"/>
      <c r="F55" s="45"/>
      <c r="G55" s="10"/>
      <c r="H55" s="10"/>
      <c r="I55" s="10"/>
    </row>
    <row r="56" spans="1:9" ht="15" customHeight="1" thickBot="1">
      <c r="A56" s="102" t="s">
        <v>717</v>
      </c>
      <c r="B56" s="103" t="s">
        <v>539</v>
      </c>
      <c r="C56" s="105" t="s">
        <v>324</v>
      </c>
      <c r="D56" s="10"/>
      <c r="E56" s="51"/>
      <c r="F56" s="45"/>
      <c r="G56" s="10"/>
      <c r="H56" s="10"/>
      <c r="I56" s="10"/>
    </row>
    <row r="57" spans="1:9" ht="41" thickBot="1">
      <c r="A57" s="102" t="s">
        <v>962</v>
      </c>
      <c r="B57" s="172" t="s">
        <v>640</v>
      </c>
      <c r="C57" s="154" t="s">
        <v>1186</v>
      </c>
      <c r="D57" s="10"/>
      <c r="E57" s="51"/>
      <c r="F57" s="45"/>
      <c r="G57" s="10"/>
      <c r="H57" s="10"/>
      <c r="I57" s="10"/>
    </row>
    <row r="58" spans="1:9" ht="15" customHeight="1">
      <c r="A58" s="102" t="s">
        <v>963</v>
      </c>
      <c r="B58" s="103" t="s">
        <v>1194</v>
      </c>
      <c r="C58" s="175" t="s">
        <v>1193</v>
      </c>
      <c r="D58" s="10">
        <f>(D76*225)+(D77*250)+D78+D79+(D99*8.04)+(D100*8.15)+(D81*6.95)</f>
        <v>0</v>
      </c>
      <c r="E58" s="10">
        <f>E76+E77+E78+E79+E99+E100</f>
        <v>0</v>
      </c>
      <c r="F58" s="10">
        <f>F76+F77+F78+F79+F99+F100</f>
        <v>0</v>
      </c>
      <c r="G58" s="10">
        <f>G76+G77+G78+G79+G99+G100</f>
        <v>0</v>
      </c>
      <c r="H58" s="10">
        <f>H76+H77+H78+H79+H99+H100</f>
        <v>0</v>
      </c>
      <c r="I58" s="10">
        <f>I76+I77+I78+I79+I99+I100</f>
        <v>0</v>
      </c>
    </row>
    <row r="59" spans="1:9" ht="27">
      <c r="A59" s="102" t="s">
        <v>964</v>
      </c>
      <c r="B59" s="103" t="s">
        <v>936</v>
      </c>
      <c r="C59" s="154" t="s">
        <v>1195</v>
      </c>
      <c r="D59" s="10">
        <f t="shared" ref="D59:I59" si="0">D57+D58</f>
        <v>0</v>
      </c>
      <c r="E59" s="10">
        <f t="shared" si="0"/>
        <v>0</v>
      </c>
      <c r="F59" s="10">
        <f t="shared" si="0"/>
        <v>0</v>
      </c>
      <c r="G59" s="10">
        <f t="shared" si="0"/>
        <v>0</v>
      </c>
      <c r="H59" s="10">
        <f t="shared" si="0"/>
        <v>0</v>
      </c>
      <c r="I59" s="10">
        <f t="shared" si="0"/>
        <v>0</v>
      </c>
    </row>
    <row r="60" spans="1:9" ht="15" customHeight="1">
      <c r="A60" s="102" t="s">
        <v>171</v>
      </c>
      <c r="B60" s="103" t="s">
        <v>172</v>
      </c>
      <c r="C60" s="105" t="s">
        <v>966</v>
      </c>
      <c r="D60" s="10"/>
      <c r="E60" s="51"/>
      <c r="F60" s="45"/>
      <c r="G60" s="10"/>
      <c r="H60" s="10"/>
      <c r="I60" s="10"/>
    </row>
    <row r="61" spans="1:9" ht="15" customHeight="1">
      <c r="A61" s="102" t="s">
        <v>937</v>
      </c>
      <c r="B61" s="103" t="s">
        <v>938</v>
      </c>
      <c r="C61" s="105" t="s">
        <v>304</v>
      </c>
      <c r="D61" s="10"/>
      <c r="E61" s="51"/>
      <c r="F61" s="45"/>
      <c r="G61" s="10"/>
      <c r="H61" s="10"/>
      <c r="I61" s="10"/>
    </row>
    <row r="62" spans="1:9" ht="15" customHeight="1">
      <c r="A62" s="102" t="s">
        <v>939</v>
      </c>
      <c r="B62" s="103" t="s">
        <v>940</v>
      </c>
      <c r="C62" s="105" t="s">
        <v>160</v>
      </c>
      <c r="D62" s="10"/>
      <c r="E62" s="65"/>
      <c r="F62" s="45"/>
      <c r="G62" s="10"/>
      <c r="H62" s="10"/>
      <c r="I62" s="10"/>
    </row>
    <row r="63" spans="1:9" ht="30">
      <c r="A63" s="184" t="s">
        <v>903</v>
      </c>
      <c r="B63" s="192" t="s">
        <v>1018</v>
      </c>
      <c r="C63" s="154" t="s">
        <v>1173</v>
      </c>
      <c r="D63" s="10"/>
      <c r="E63" s="51"/>
      <c r="F63" s="45"/>
      <c r="G63" s="10"/>
      <c r="H63" s="10"/>
      <c r="I63" s="10"/>
    </row>
    <row r="64" spans="1:9">
      <c r="A64" s="102" t="s">
        <v>941</v>
      </c>
      <c r="B64" s="103" t="s">
        <v>942</v>
      </c>
      <c r="C64" s="105" t="s">
        <v>131</v>
      </c>
      <c r="D64" s="10"/>
      <c r="E64" s="51"/>
      <c r="F64" s="45"/>
      <c r="G64" s="10"/>
      <c r="H64" s="10"/>
      <c r="I64" s="10"/>
    </row>
    <row r="65" spans="1:9">
      <c r="A65" s="102" t="s">
        <v>943</v>
      </c>
      <c r="B65" s="103" t="s">
        <v>944</v>
      </c>
      <c r="C65" s="105" t="s">
        <v>132</v>
      </c>
      <c r="D65" s="10"/>
      <c r="E65" s="51"/>
      <c r="F65" s="45"/>
      <c r="G65" s="10"/>
      <c r="H65" s="10"/>
      <c r="I65" s="10"/>
    </row>
    <row r="66" spans="1:9">
      <c r="A66" s="102" t="s">
        <v>945</v>
      </c>
      <c r="B66" s="103" t="s">
        <v>862</v>
      </c>
      <c r="C66" s="105" t="s">
        <v>132</v>
      </c>
      <c r="D66" s="10"/>
      <c r="E66" s="51"/>
      <c r="F66" s="45"/>
      <c r="G66" s="10"/>
      <c r="H66" s="10"/>
      <c r="I66" s="10"/>
    </row>
    <row r="67" spans="1:9">
      <c r="A67" s="102" t="s">
        <v>946</v>
      </c>
      <c r="B67" s="103" t="s">
        <v>947</v>
      </c>
      <c r="C67" s="105" t="s">
        <v>132</v>
      </c>
      <c r="D67" s="10"/>
      <c r="E67" s="51"/>
      <c r="F67" s="45"/>
      <c r="G67" s="10"/>
      <c r="H67" s="10"/>
      <c r="I67" s="10"/>
    </row>
    <row r="68" spans="1:9">
      <c r="A68" s="102" t="s">
        <v>949</v>
      </c>
      <c r="B68" s="103" t="s">
        <v>865</v>
      </c>
      <c r="C68" s="105" t="s">
        <v>132</v>
      </c>
      <c r="D68" s="10"/>
      <c r="E68" s="51"/>
      <c r="F68" s="45"/>
      <c r="G68" s="10"/>
      <c r="H68" s="10"/>
      <c r="I68" s="10"/>
    </row>
    <row r="69" spans="1:9">
      <c r="A69" s="102" t="s">
        <v>948</v>
      </c>
      <c r="B69" s="103" t="s">
        <v>866</v>
      </c>
      <c r="C69" s="105" t="s">
        <v>132</v>
      </c>
      <c r="D69" s="10"/>
      <c r="E69" s="51"/>
      <c r="F69" s="45"/>
      <c r="G69" s="10"/>
      <c r="H69" s="10"/>
      <c r="I69" s="10"/>
    </row>
    <row r="70" spans="1:9">
      <c r="A70" s="102" t="s">
        <v>950</v>
      </c>
      <c r="B70" s="103" t="s">
        <v>867</v>
      </c>
      <c r="C70" s="105" t="s">
        <v>132</v>
      </c>
      <c r="D70" s="10"/>
      <c r="E70" s="51"/>
      <c r="F70" s="45"/>
      <c r="G70" s="10"/>
      <c r="H70" s="10"/>
      <c r="I70" s="10"/>
    </row>
    <row r="71" spans="1:9">
      <c r="A71" s="102" t="s">
        <v>951</v>
      </c>
      <c r="B71" s="103" t="s">
        <v>868</v>
      </c>
      <c r="C71" s="105" t="s">
        <v>132</v>
      </c>
      <c r="D71" s="10"/>
      <c r="E71" s="51"/>
      <c r="F71" s="45"/>
      <c r="G71" s="10"/>
      <c r="H71" s="10"/>
      <c r="I71" s="10"/>
    </row>
    <row r="72" spans="1:9" ht="40">
      <c r="A72" s="102" t="s">
        <v>933</v>
      </c>
      <c r="B72" s="103" t="s">
        <v>688</v>
      </c>
      <c r="C72" s="109" t="s">
        <v>961</v>
      </c>
      <c r="D72" s="10"/>
      <c r="E72" s="51"/>
      <c r="F72" s="45"/>
      <c r="G72" s="10"/>
      <c r="H72" s="10"/>
      <c r="I72" s="10"/>
    </row>
    <row r="73" spans="1:9">
      <c r="A73" s="102" t="s">
        <v>554</v>
      </c>
      <c r="B73" s="103" t="s">
        <v>537</v>
      </c>
      <c r="C73" s="105" t="s">
        <v>149</v>
      </c>
      <c r="D73" s="10"/>
      <c r="E73" s="51"/>
      <c r="F73" s="45"/>
      <c r="G73" s="10"/>
      <c r="H73" s="10"/>
      <c r="I73" s="10"/>
    </row>
    <row r="74" spans="1:9">
      <c r="A74" s="102" t="s">
        <v>905</v>
      </c>
      <c r="B74" s="103" t="s">
        <v>415</v>
      </c>
      <c r="C74" s="110" t="s">
        <v>107</v>
      </c>
      <c r="D74" s="68"/>
      <c r="E74" s="66"/>
      <c r="F74" s="45"/>
      <c r="G74" s="10"/>
      <c r="H74" s="10"/>
      <c r="I74" s="10"/>
    </row>
    <row r="75" spans="1:9" ht="16" thickBot="1">
      <c r="A75" s="102" t="s">
        <v>905</v>
      </c>
      <c r="B75" s="103" t="s">
        <v>83</v>
      </c>
      <c r="C75" s="110" t="s">
        <v>324</v>
      </c>
      <c r="D75" s="10"/>
      <c r="E75" s="51"/>
      <c r="F75" s="45"/>
      <c r="G75" s="10"/>
      <c r="H75" s="10"/>
      <c r="I75" s="10"/>
    </row>
    <row r="76" spans="1:9" ht="16" thickBot="1">
      <c r="A76" s="102" t="s">
        <v>905</v>
      </c>
      <c r="B76" s="172" t="s">
        <v>1180</v>
      </c>
      <c r="C76" s="110" t="s">
        <v>1191</v>
      </c>
      <c r="D76" s="10"/>
      <c r="E76" s="51"/>
      <c r="F76" s="45"/>
      <c r="G76" s="10"/>
      <c r="H76" s="10"/>
      <c r="I76" s="10"/>
    </row>
    <row r="77" spans="1:9" ht="16" thickBot="1">
      <c r="A77" s="102" t="s">
        <v>180</v>
      </c>
      <c r="B77" s="172" t="s">
        <v>1181</v>
      </c>
      <c r="C77" s="110" t="s">
        <v>1192</v>
      </c>
      <c r="D77" s="10"/>
      <c r="E77" s="51"/>
      <c r="F77" s="45"/>
      <c r="G77" s="10"/>
      <c r="H77" s="10"/>
      <c r="I77" s="10"/>
    </row>
    <row r="78" spans="1:9" ht="28" thickBot="1">
      <c r="A78" s="102" t="s">
        <v>905</v>
      </c>
      <c r="B78" s="172" t="s">
        <v>1187</v>
      </c>
      <c r="C78" s="110" t="s">
        <v>1189</v>
      </c>
      <c r="D78" s="10"/>
      <c r="E78" s="51"/>
      <c r="F78" s="45"/>
      <c r="G78" s="10"/>
      <c r="H78" s="10"/>
      <c r="I78" s="10"/>
    </row>
    <row r="79" spans="1:9" ht="28" thickBot="1">
      <c r="A79" s="102" t="s">
        <v>905</v>
      </c>
      <c r="B79" s="172" t="s">
        <v>1188</v>
      </c>
      <c r="C79" s="110" t="s">
        <v>1190</v>
      </c>
      <c r="D79" s="10"/>
      <c r="E79" s="51"/>
      <c r="F79" s="45"/>
      <c r="G79" s="10"/>
      <c r="H79" s="10"/>
      <c r="I79" s="10"/>
    </row>
    <row r="80" spans="1:9" ht="28" thickBot="1">
      <c r="A80" s="176" t="s">
        <v>905</v>
      </c>
      <c r="B80" s="177" t="s">
        <v>520</v>
      </c>
      <c r="C80" s="109" t="s">
        <v>161</v>
      </c>
      <c r="F80" s="45"/>
      <c r="G80" s="10"/>
      <c r="H80" s="10"/>
      <c r="I80" s="10"/>
    </row>
    <row r="81" spans="1:9" ht="16" thickBot="1">
      <c r="A81" s="102" t="s">
        <v>781</v>
      </c>
      <c r="B81" s="171" t="s">
        <v>10</v>
      </c>
      <c r="C81" s="105" t="s">
        <v>322</v>
      </c>
      <c r="D81" s="10"/>
      <c r="E81" s="51"/>
      <c r="F81" s="45"/>
      <c r="G81" s="10"/>
      <c r="H81" s="10"/>
      <c r="I81" s="10"/>
    </row>
    <row r="82" spans="1:9" ht="27">
      <c r="A82" s="106" t="s">
        <v>905</v>
      </c>
      <c r="B82" s="107" t="s">
        <v>404</v>
      </c>
      <c r="C82" s="109" t="s">
        <v>1008</v>
      </c>
      <c r="D82" s="10"/>
      <c r="E82" s="51"/>
      <c r="F82" s="45"/>
      <c r="G82" s="10"/>
      <c r="H82" s="10"/>
      <c r="I82" s="10"/>
    </row>
    <row r="83" spans="1:9" ht="27">
      <c r="A83" s="111" t="s">
        <v>905</v>
      </c>
      <c r="B83" s="107" t="s">
        <v>237</v>
      </c>
      <c r="C83" s="109" t="str">
        <f>C82</f>
        <v>rt 1/2, left 1/2, rt full, lt full, open, none</v>
      </c>
      <c r="D83" s="10"/>
      <c r="E83" s="51"/>
      <c r="F83" s="45"/>
      <c r="G83" s="10"/>
      <c r="H83" s="10"/>
      <c r="I83" s="10"/>
    </row>
    <row r="84" spans="1:9" ht="40">
      <c r="A84" s="176" t="s">
        <v>905</v>
      </c>
      <c r="B84" s="177" t="s">
        <v>405</v>
      </c>
      <c r="C84" s="112" t="s">
        <v>21</v>
      </c>
      <c r="D84" s="10"/>
      <c r="E84" s="51"/>
      <c r="F84" s="45"/>
      <c r="G84" s="10"/>
      <c r="H84" s="10"/>
      <c r="I84" s="10"/>
    </row>
    <row r="85" spans="1:9" ht="40">
      <c r="A85" s="176" t="s">
        <v>905</v>
      </c>
      <c r="B85" s="177" t="s">
        <v>406</v>
      </c>
      <c r="C85" s="112" t="str">
        <f>C84</f>
        <v>std, Amfleet, Superliner, Heritage, tube, full width, other</v>
      </c>
      <c r="D85" s="10"/>
      <c r="E85" s="51"/>
      <c r="F85" s="45"/>
      <c r="G85" s="10"/>
      <c r="H85" s="10"/>
      <c r="I85" s="10"/>
    </row>
    <row r="86" spans="1:9">
      <c r="A86" s="106" t="s">
        <v>905</v>
      </c>
      <c r="B86" s="107" t="s">
        <v>84</v>
      </c>
      <c r="C86" s="113" t="s">
        <v>107</v>
      </c>
      <c r="D86" s="10"/>
      <c r="E86" s="51"/>
      <c r="F86" s="45"/>
      <c r="G86" s="10"/>
      <c r="H86" s="10"/>
      <c r="I86" s="10"/>
    </row>
    <row r="87" spans="1:9">
      <c r="A87" s="111" t="s">
        <v>905</v>
      </c>
      <c r="B87" s="107" t="s">
        <v>85</v>
      </c>
      <c r="C87" s="113" t="s">
        <v>107</v>
      </c>
      <c r="D87" s="10"/>
      <c r="E87" s="51"/>
      <c r="F87" s="45"/>
      <c r="G87" s="10"/>
      <c r="H87" s="10"/>
      <c r="I87" s="10"/>
    </row>
    <row r="88" spans="1:9">
      <c r="A88" s="111" t="s">
        <v>905</v>
      </c>
      <c r="B88" s="107" t="s">
        <v>86</v>
      </c>
      <c r="C88" s="113" t="s">
        <v>107</v>
      </c>
      <c r="D88" s="10"/>
      <c r="E88" s="51"/>
      <c r="F88" s="45"/>
      <c r="G88" s="10"/>
      <c r="H88" s="10"/>
      <c r="I88" s="10"/>
    </row>
    <row r="89" spans="1:9" ht="27">
      <c r="A89" s="106" t="s">
        <v>905</v>
      </c>
      <c r="B89" s="107" t="s">
        <v>151</v>
      </c>
      <c r="C89" s="112" t="s">
        <v>82</v>
      </c>
      <c r="D89" s="10"/>
      <c r="E89" s="51"/>
      <c r="F89" s="45"/>
      <c r="G89" s="10"/>
      <c r="H89" s="10"/>
      <c r="I89" s="10"/>
    </row>
    <row r="90" spans="1:9" ht="27">
      <c r="A90" s="111" t="s">
        <v>905</v>
      </c>
      <c r="B90" s="107" t="s">
        <v>152</v>
      </c>
      <c r="C90" s="112" t="s">
        <v>885</v>
      </c>
      <c r="D90" s="10"/>
      <c r="E90" s="51"/>
      <c r="F90" s="45"/>
      <c r="G90" s="10"/>
      <c r="H90" s="10"/>
      <c r="I90" s="10"/>
    </row>
    <row r="91" spans="1:9">
      <c r="A91" s="106" t="s">
        <v>905</v>
      </c>
      <c r="B91" s="107" t="s">
        <v>921</v>
      </c>
      <c r="C91" s="109" t="s">
        <v>922</v>
      </c>
      <c r="D91" s="10"/>
      <c r="E91" s="51"/>
      <c r="F91" s="45"/>
      <c r="G91" s="10"/>
      <c r="H91" s="10"/>
      <c r="I91" s="10"/>
    </row>
    <row r="92" spans="1:9" ht="27">
      <c r="A92" s="111" t="s">
        <v>905</v>
      </c>
      <c r="B92" s="107" t="s">
        <v>156</v>
      </c>
      <c r="C92" s="109" t="s">
        <v>299</v>
      </c>
      <c r="D92" s="10"/>
      <c r="E92" s="51"/>
      <c r="F92" s="45"/>
      <c r="G92" s="10"/>
      <c r="H92" s="10"/>
      <c r="I92" s="10"/>
    </row>
    <row r="93" spans="1:9">
      <c r="A93" s="111" t="s">
        <v>905</v>
      </c>
      <c r="B93" s="107" t="s">
        <v>155</v>
      </c>
      <c r="C93" s="109" t="s">
        <v>300</v>
      </c>
      <c r="D93" s="10"/>
      <c r="E93" s="51"/>
      <c r="F93" s="45"/>
      <c r="G93" s="10"/>
      <c r="H93" s="10"/>
      <c r="I93" s="10"/>
    </row>
    <row r="94" spans="1:9">
      <c r="A94" s="111" t="s">
        <v>905</v>
      </c>
      <c r="B94" s="107" t="s">
        <v>301</v>
      </c>
      <c r="C94" s="109" t="s">
        <v>488</v>
      </c>
      <c r="D94" s="10"/>
      <c r="E94" s="51"/>
      <c r="F94" s="45"/>
      <c r="G94" s="10"/>
      <c r="H94" s="10"/>
      <c r="I94" s="10"/>
    </row>
    <row r="95" spans="1:9">
      <c r="A95" s="111" t="s">
        <v>905</v>
      </c>
      <c r="B95" s="107" t="s">
        <v>154</v>
      </c>
      <c r="C95" s="109" t="s">
        <v>305</v>
      </c>
      <c r="D95" s="10"/>
      <c r="E95" s="51"/>
      <c r="F95" s="45"/>
      <c r="G95" s="10"/>
      <c r="H95" s="10"/>
      <c r="I95" s="10"/>
    </row>
    <row r="96" spans="1:9" ht="27">
      <c r="A96" s="32" t="s">
        <v>905</v>
      </c>
      <c r="B96" s="9" t="s">
        <v>153</v>
      </c>
      <c r="C96" s="92" t="s">
        <v>306</v>
      </c>
      <c r="D96" s="10"/>
      <c r="E96" s="51"/>
      <c r="F96" s="45"/>
      <c r="G96" s="10"/>
      <c r="H96" s="10"/>
      <c r="I96" s="10"/>
    </row>
    <row r="97" spans="1:9">
      <c r="A97" s="32" t="s">
        <v>905</v>
      </c>
      <c r="B97" s="9" t="s">
        <v>328</v>
      </c>
      <c r="C97" s="92" t="s">
        <v>307</v>
      </c>
      <c r="D97" s="10"/>
      <c r="E97" s="51"/>
      <c r="F97" s="45"/>
      <c r="G97" s="10"/>
      <c r="H97" s="10"/>
      <c r="I97" s="10"/>
    </row>
    <row r="98" spans="1:9" ht="16" thickBot="1">
      <c r="A98" s="32" t="s">
        <v>905</v>
      </c>
      <c r="B98" s="9" t="s">
        <v>157</v>
      </c>
      <c r="C98" s="92" t="s">
        <v>159</v>
      </c>
      <c r="D98" s="10"/>
      <c r="E98" s="51"/>
      <c r="F98" s="45"/>
      <c r="G98" s="10"/>
      <c r="H98" s="10"/>
      <c r="I98" s="10"/>
    </row>
    <row r="99" spans="1:9" ht="16" thickBot="1">
      <c r="A99" s="32" t="s">
        <v>905</v>
      </c>
      <c r="B99" s="170" t="s">
        <v>326</v>
      </c>
      <c r="C99" s="93" t="s">
        <v>327</v>
      </c>
      <c r="D99" s="10"/>
      <c r="E99" s="51"/>
      <c r="F99" s="45"/>
      <c r="G99" s="10"/>
      <c r="H99" s="10"/>
      <c r="I99" s="10"/>
    </row>
    <row r="100" spans="1:9" ht="16" thickBot="1">
      <c r="A100" s="32" t="s">
        <v>905</v>
      </c>
      <c r="B100" s="170" t="s">
        <v>329</v>
      </c>
      <c r="C100" s="93" t="s">
        <v>327</v>
      </c>
      <c r="D100" s="10"/>
      <c r="E100" s="51"/>
      <c r="F100" s="45"/>
      <c r="G100" s="10"/>
      <c r="H100" s="10"/>
      <c r="I100" s="10"/>
    </row>
    <row r="101" spans="1:9">
      <c r="A101" s="32" t="s">
        <v>905</v>
      </c>
      <c r="B101" s="9" t="s">
        <v>416</v>
      </c>
      <c r="C101" s="92" t="s">
        <v>920</v>
      </c>
      <c r="D101" s="10"/>
      <c r="E101" s="51"/>
      <c r="F101" s="45"/>
      <c r="G101" s="10"/>
      <c r="H101" s="10"/>
      <c r="I101" s="10"/>
    </row>
    <row r="102" spans="1:9">
      <c r="A102" s="11"/>
      <c r="B102" s="8"/>
      <c r="C102" s="92"/>
      <c r="D102" s="10"/>
      <c r="E102" s="51"/>
      <c r="F102" s="45"/>
      <c r="G102" s="10"/>
      <c r="H102" s="10"/>
      <c r="I102" s="10"/>
    </row>
    <row r="103" spans="1:9" ht="27">
      <c r="A103" s="200" t="s">
        <v>501</v>
      </c>
      <c r="B103" s="201"/>
      <c r="C103" s="155" t="s">
        <v>1125</v>
      </c>
      <c r="D103" s="10"/>
      <c r="E103" s="51"/>
      <c r="F103" s="45"/>
      <c r="G103" s="10"/>
      <c r="H103" s="10"/>
      <c r="I103" s="10"/>
    </row>
    <row r="104" spans="1:9">
      <c r="A104" s="115" t="s">
        <v>905</v>
      </c>
      <c r="B104" s="116" t="s">
        <v>991</v>
      </c>
      <c r="C104" s="105" t="s">
        <v>304</v>
      </c>
      <c r="D104" s="78"/>
      <c r="E104" s="64"/>
      <c r="F104" s="67"/>
      <c r="G104" s="10"/>
      <c r="H104" s="10"/>
      <c r="I104" s="10"/>
    </row>
    <row r="105" spans="1:9">
      <c r="A105" s="115" t="s">
        <v>905</v>
      </c>
      <c r="B105" s="116" t="s">
        <v>642</v>
      </c>
      <c r="C105" s="105" t="s">
        <v>304</v>
      </c>
      <c r="D105" s="78"/>
      <c r="E105" s="64"/>
      <c r="F105" s="67"/>
      <c r="G105" s="10"/>
      <c r="H105" s="10"/>
      <c r="I105" s="10"/>
    </row>
    <row r="106" spans="1:9">
      <c r="A106" s="102" t="s">
        <v>952</v>
      </c>
      <c r="B106" s="103" t="s">
        <v>684</v>
      </c>
      <c r="C106" s="117" t="s">
        <v>1009</v>
      </c>
      <c r="D106" s="10"/>
      <c r="E106" s="51"/>
      <c r="F106" s="45"/>
      <c r="G106" s="10"/>
      <c r="H106" s="10"/>
      <c r="I106" s="10"/>
    </row>
    <row r="107" spans="1:9" ht="27">
      <c r="A107" s="102" t="s">
        <v>173</v>
      </c>
      <c r="B107" s="103" t="s">
        <v>1019</v>
      </c>
      <c r="C107" s="117" t="s">
        <v>1020</v>
      </c>
      <c r="D107" s="10"/>
      <c r="E107" s="51"/>
      <c r="F107" s="45"/>
      <c r="G107" s="10"/>
      <c r="H107" s="10"/>
      <c r="I107" s="10"/>
    </row>
    <row r="108" spans="1:9" ht="27">
      <c r="A108" s="102" t="s">
        <v>705</v>
      </c>
      <c r="B108" s="103" t="s">
        <v>706</v>
      </c>
      <c r="C108" s="154" t="s">
        <v>1174</v>
      </c>
      <c r="D108" s="10"/>
      <c r="E108" s="51"/>
      <c r="F108" s="45"/>
      <c r="G108" s="10"/>
      <c r="H108" s="10"/>
      <c r="I108" s="10"/>
    </row>
    <row r="109" spans="1:9">
      <c r="A109" s="102" t="s">
        <v>691</v>
      </c>
      <c r="B109" s="103" t="s">
        <v>692</v>
      </c>
      <c r="C109" s="154" t="s">
        <v>1175</v>
      </c>
      <c r="D109" s="10"/>
      <c r="E109" s="51"/>
      <c r="F109" s="45"/>
      <c r="G109" s="10"/>
      <c r="H109" s="10"/>
      <c r="I109" s="10"/>
    </row>
    <row r="110" spans="1:9">
      <c r="A110" s="102" t="s">
        <v>953</v>
      </c>
      <c r="B110" s="103" t="s">
        <v>777</v>
      </c>
      <c r="C110" s="117" t="s">
        <v>58</v>
      </c>
      <c r="D110" s="10"/>
      <c r="E110" s="61"/>
      <c r="F110" s="45"/>
      <c r="G110" s="10"/>
      <c r="H110" s="10"/>
      <c r="I110" s="10"/>
    </row>
    <row r="111" spans="1:9">
      <c r="A111" s="102" t="s">
        <v>908</v>
      </c>
      <c r="B111" s="103" t="s">
        <v>899</v>
      </c>
      <c r="C111" s="117" t="s">
        <v>45</v>
      </c>
      <c r="D111" s="10"/>
      <c r="E111" s="51"/>
      <c r="F111" s="67"/>
      <c r="G111" s="10"/>
      <c r="H111" s="10"/>
      <c r="I111" s="10"/>
    </row>
    <row r="112" spans="1:9" ht="40">
      <c r="A112" s="102" t="s">
        <v>954</v>
      </c>
      <c r="B112" s="103" t="s">
        <v>955</v>
      </c>
      <c r="C112" s="117" t="s">
        <v>56</v>
      </c>
      <c r="D112" s="10"/>
      <c r="E112" s="51"/>
      <c r="F112" s="45"/>
      <c r="G112" s="10"/>
      <c r="H112" s="10"/>
      <c r="I112" s="10"/>
    </row>
    <row r="113" spans="1:9" ht="40">
      <c r="A113" s="184" t="s">
        <v>905</v>
      </c>
      <c r="B113" s="107" t="s">
        <v>162</v>
      </c>
      <c r="C113" s="117" t="s">
        <v>1021</v>
      </c>
      <c r="D113" s="10"/>
      <c r="E113" s="51"/>
      <c r="F113" s="45"/>
      <c r="G113" s="10"/>
      <c r="H113" s="10"/>
      <c r="I113" s="10"/>
    </row>
    <row r="114" spans="1:9" ht="27">
      <c r="A114" s="102" t="s">
        <v>909</v>
      </c>
      <c r="B114" s="103" t="s">
        <v>910</v>
      </c>
      <c r="C114" s="118" t="s">
        <v>57</v>
      </c>
      <c r="D114" s="10"/>
      <c r="E114" s="51"/>
      <c r="F114" s="45"/>
      <c r="G114" s="10"/>
      <c r="H114" s="10"/>
      <c r="I114" s="10"/>
    </row>
    <row r="115" spans="1:9">
      <c r="A115" s="102" t="s">
        <v>784</v>
      </c>
      <c r="B115" s="103" t="s">
        <v>785</v>
      </c>
      <c r="C115" s="117" t="s">
        <v>925</v>
      </c>
      <c r="D115" s="10"/>
      <c r="H115" s="10"/>
      <c r="I115" s="10"/>
    </row>
    <row r="116" spans="1:9" ht="53">
      <c r="A116" s="102" t="s">
        <v>786</v>
      </c>
      <c r="B116" s="103" t="s">
        <v>787</v>
      </c>
      <c r="C116" s="117" t="s">
        <v>29</v>
      </c>
      <c r="E116" s="51"/>
      <c r="F116" s="13"/>
      <c r="G116" s="13"/>
      <c r="H116" s="10"/>
      <c r="I116" s="10"/>
    </row>
    <row r="117" spans="1:9">
      <c r="A117" s="184" t="s">
        <v>905</v>
      </c>
      <c r="B117" s="185" t="s">
        <v>874</v>
      </c>
      <c r="C117" s="117" t="s">
        <v>11</v>
      </c>
      <c r="D117" s="10"/>
      <c r="E117" s="51"/>
      <c r="F117" s="45"/>
      <c r="G117" s="10"/>
      <c r="H117" s="10"/>
      <c r="I117" s="10"/>
    </row>
    <row r="118" spans="1:9">
      <c r="A118" s="184" t="s">
        <v>905</v>
      </c>
      <c r="B118" s="185" t="s">
        <v>207</v>
      </c>
      <c r="C118" s="117" t="s">
        <v>11</v>
      </c>
      <c r="D118" s="10"/>
      <c r="H118" s="10"/>
      <c r="I118" s="10"/>
    </row>
    <row r="119" spans="1:9">
      <c r="A119" s="184" t="s">
        <v>905</v>
      </c>
      <c r="B119" s="185" t="s">
        <v>876</v>
      </c>
      <c r="C119" s="117" t="s">
        <v>323</v>
      </c>
      <c r="E119" s="51"/>
      <c r="F119" s="13"/>
      <c r="G119" s="13"/>
      <c r="H119" s="10"/>
      <c r="I119" s="10"/>
    </row>
    <row r="120" spans="1:9" ht="15" customHeight="1">
      <c r="A120" s="102" t="s">
        <v>953</v>
      </c>
      <c r="B120" s="103" t="s">
        <v>788</v>
      </c>
      <c r="C120" s="117" t="str">
        <f>C110</f>
        <v>numeric 1 digit</v>
      </c>
      <c r="D120" s="10"/>
      <c r="E120" s="51"/>
      <c r="F120" s="45"/>
      <c r="G120" s="10"/>
      <c r="H120" s="10"/>
      <c r="I120" s="10"/>
    </row>
    <row r="121" spans="1:9">
      <c r="A121" s="102" t="s">
        <v>908</v>
      </c>
      <c r="B121" s="103" t="s">
        <v>900</v>
      </c>
      <c r="C121" s="117" t="str">
        <f t="shared" ref="C121:C129" si="1">C111</f>
        <v>2 digit feet, 2 digit inches</v>
      </c>
      <c r="D121" s="10"/>
      <c r="E121" s="51"/>
      <c r="F121" s="45"/>
      <c r="G121" s="10"/>
      <c r="H121" s="10"/>
      <c r="I121" s="10"/>
    </row>
    <row r="122" spans="1:9" ht="40">
      <c r="A122" s="102" t="s">
        <v>954</v>
      </c>
      <c r="B122" s="103" t="s">
        <v>789</v>
      </c>
      <c r="C122" s="117" t="str">
        <f t="shared" si="1"/>
        <v xml:space="preserve">4x8, 5x9, 5.5x10, 6x11, 6.5x11, 6.5x12, 7x13, 7.5x14, </v>
      </c>
      <c r="D122" s="10"/>
      <c r="E122" s="51"/>
      <c r="F122" s="45"/>
      <c r="G122" s="10"/>
      <c r="H122" s="10"/>
      <c r="I122" s="10"/>
    </row>
    <row r="123" spans="1:9" ht="40">
      <c r="A123" s="106" t="s">
        <v>905</v>
      </c>
      <c r="B123" s="107" t="s">
        <v>162</v>
      </c>
      <c r="C123" s="117" t="str">
        <f t="shared" si="1"/>
        <v>AAR alpha designation (AP-D, E, GG)  &lt;AMTK AP-EE is a class E bearing&gt;</v>
      </c>
      <c r="D123" s="10"/>
      <c r="E123" s="51"/>
      <c r="F123" s="45"/>
      <c r="G123" s="10"/>
      <c r="H123" s="10"/>
      <c r="I123" s="10"/>
    </row>
    <row r="124" spans="1:9" ht="27">
      <c r="A124" s="102" t="s">
        <v>909</v>
      </c>
      <c r="B124" s="103" t="s">
        <v>910</v>
      </c>
      <c r="C124" s="117" t="str">
        <f t="shared" si="1"/>
        <v>grease, oil, AP, AP2 or NFL, mixed lube, friction</v>
      </c>
      <c r="D124" s="10"/>
      <c r="E124" s="51"/>
      <c r="F124" s="45"/>
      <c r="G124" s="10"/>
      <c r="H124" s="10"/>
      <c r="I124" s="10"/>
    </row>
    <row r="125" spans="1:9">
      <c r="A125" s="102" t="s">
        <v>784</v>
      </c>
      <c r="B125" s="103" t="s">
        <v>601</v>
      </c>
      <c r="C125" s="117" t="str">
        <f t="shared" si="1"/>
        <v>numeric 2 digit</v>
      </c>
      <c r="D125" s="10"/>
      <c r="E125" s="51"/>
      <c r="F125" s="45"/>
      <c r="G125" s="10"/>
      <c r="H125" s="10"/>
      <c r="I125" s="10"/>
    </row>
    <row r="126" spans="1:9" ht="53">
      <c r="A126" s="102" t="s">
        <v>786</v>
      </c>
      <c r="B126" s="103" t="s">
        <v>602</v>
      </c>
      <c r="C126" s="117" t="str">
        <f t="shared" si="1"/>
        <v>multiple entries: bolster anchors, axle snubbers, yaw snubbers, jounce control</v>
      </c>
      <c r="D126" s="10"/>
      <c r="E126" s="51"/>
      <c r="F126" s="45"/>
      <c r="G126" s="10"/>
      <c r="H126" s="10"/>
      <c r="I126" s="10"/>
    </row>
    <row r="127" spans="1:9">
      <c r="A127" s="102" t="s">
        <v>905</v>
      </c>
      <c r="B127" s="107" t="s">
        <v>875</v>
      </c>
      <c r="C127" s="117" t="str">
        <f t="shared" si="1"/>
        <v>15 characters</v>
      </c>
      <c r="D127" s="10"/>
      <c r="E127" s="51"/>
      <c r="F127" s="45"/>
      <c r="G127" s="10"/>
      <c r="H127" s="10"/>
      <c r="I127" s="10"/>
    </row>
    <row r="128" spans="1:9">
      <c r="A128" s="102" t="s">
        <v>905</v>
      </c>
      <c r="B128" s="107" t="s">
        <v>214</v>
      </c>
      <c r="C128" s="117" t="str">
        <f t="shared" si="1"/>
        <v>15 characters</v>
      </c>
      <c r="D128" s="10"/>
      <c r="E128" s="51"/>
      <c r="F128" s="45"/>
      <c r="G128" s="10"/>
      <c r="H128" s="10"/>
      <c r="I128" s="10"/>
    </row>
    <row r="129" spans="1:9">
      <c r="A129" s="184" t="s">
        <v>905</v>
      </c>
      <c r="B129" s="185" t="s">
        <v>877</v>
      </c>
      <c r="C129" s="117" t="str">
        <f t="shared" si="1"/>
        <v>fill in, &lt; 255 characters</v>
      </c>
      <c r="D129" s="10"/>
      <c r="E129" s="51"/>
      <c r="F129" s="45"/>
      <c r="G129" s="10"/>
      <c r="H129" s="10"/>
      <c r="I129" s="10"/>
    </row>
    <row r="130" spans="1:9">
      <c r="A130" s="15"/>
      <c r="B130" s="9"/>
      <c r="C130" s="46"/>
      <c r="D130" s="10"/>
      <c r="E130" s="51"/>
      <c r="F130" s="45"/>
      <c r="G130" s="10"/>
      <c r="H130" s="10"/>
      <c r="I130" s="10"/>
    </row>
    <row r="131" spans="1:9" ht="27">
      <c r="A131" s="200" t="s">
        <v>500</v>
      </c>
      <c r="B131" s="201"/>
      <c r="C131" s="155" t="s">
        <v>1125</v>
      </c>
      <c r="D131" s="10"/>
      <c r="E131" s="51"/>
      <c r="F131" s="45"/>
      <c r="G131" s="10"/>
      <c r="H131" s="10"/>
      <c r="I131" s="10"/>
    </row>
    <row r="132" spans="1:9" s="73" customFormat="1">
      <c r="A132" s="119" t="s">
        <v>905</v>
      </c>
      <c r="B132" s="173" t="s">
        <v>33</v>
      </c>
      <c r="C132" s="104" t="s">
        <v>107</v>
      </c>
      <c r="D132" s="76"/>
      <c r="E132" s="75"/>
      <c r="F132" s="74"/>
      <c r="G132" s="72"/>
      <c r="H132" s="72"/>
      <c r="I132" s="72"/>
    </row>
    <row r="133" spans="1:9" s="73" customFormat="1">
      <c r="A133" s="119" t="s">
        <v>905</v>
      </c>
      <c r="B133" s="173" t="s">
        <v>34</v>
      </c>
      <c r="C133" s="104" t="s">
        <v>107</v>
      </c>
      <c r="D133" s="76"/>
      <c r="E133" s="75"/>
      <c r="F133" s="74"/>
      <c r="G133" s="72"/>
      <c r="H133" s="72"/>
      <c r="I133" s="72"/>
    </row>
    <row r="134" spans="1:9">
      <c r="A134" s="119" t="s">
        <v>905</v>
      </c>
      <c r="B134" s="173" t="s">
        <v>36</v>
      </c>
      <c r="C134" s="104" t="s">
        <v>107</v>
      </c>
      <c r="D134" s="76"/>
      <c r="E134" s="75"/>
      <c r="F134" s="74"/>
      <c r="G134" s="10"/>
      <c r="H134" s="10"/>
      <c r="I134" s="10"/>
    </row>
    <row r="135" spans="1:9">
      <c r="A135" s="102" t="s">
        <v>644</v>
      </c>
      <c r="B135" s="103" t="s">
        <v>645</v>
      </c>
      <c r="C135" s="154" t="s">
        <v>1176</v>
      </c>
      <c r="D135" s="45"/>
      <c r="E135" s="51"/>
      <c r="F135" s="45"/>
      <c r="G135" s="10"/>
      <c r="H135" s="10"/>
      <c r="I135" s="10"/>
    </row>
    <row r="136" spans="1:9" ht="40">
      <c r="A136" s="102" t="s">
        <v>646</v>
      </c>
      <c r="B136" s="103" t="s">
        <v>647</v>
      </c>
      <c r="C136" s="109" t="s">
        <v>374</v>
      </c>
      <c r="D136" s="10"/>
      <c r="E136" s="63"/>
      <c r="F136" s="62"/>
      <c r="G136" s="10"/>
      <c r="H136" s="10"/>
      <c r="I136" s="10"/>
    </row>
    <row r="137" spans="1:9">
      <c r="A137" s="102" t="s">
        <v>522</v>
      </c>
      <c r="B137" s="103" t="s">
        <v>521</v>
      </c>
      <c r="C137" s="105" t="s">
        <v>97</v>
      </c>
      <c r="D137" s="10"/>
      <c r="E137" s="51"/>
      <c r="F137" s="45"/>
      <c r="G137" s="10"/>
      <c r="H137" s="10"/>
      <c r="I137" s="10"/>
    </row>
    <row r="138" spans="1:9" ht="27">
      <c r="A138" s="102" t="s">
        <v>648</v>
      </c>
      <c r="B138" s="103" t="s">
        <v>649</v>
      </c>
      <c r="C138" s="109" t="s">
        <v>98</v>
      </c>
      <c r="D138" s="10"/>
      <c r="E138" s="51"/>
      <c r="F138" s="45"/>
      <c r="G138" s="10"/>
      <c r="H138" s="10"/>
      <c r="I138" s="10"/>
    </row>
    <row r="139" spans="1:9" ht="27">
      <c r="A139" s="102" t="s">
        <v>905</v>
      </c>
      <c r="B139" s="103" t="s">
        <v>170</v>
      </c>
      <c r="C139" s="105" t="s">
        <v>1022</v>
      </c>
      <c r="D139" s="68"/>
      <c r="E139" s="51"/>
      <c r="F139" s="45"/>
      <c r="G139" s="10"/>
      <c r="H139" s="10"/>
      <c r="I139" s="10"/>
    </row>
    <row r="140" spans="1:9">
      <c r="A140" s="102" t="s">
        <v>911</v>
      </c>
      <c r="B140" s="103" t="s">
        <v>169</v>
      </c>
      <c r="C140" s="105" t="s">
        <v>20</v>
      </c>
      <c r="D140" s="10"/>
      <c r="E140" s="51"/>
      <c r="F140" s="45"/>
      <c r="G140" s="10"/>
      <c r="H140" s="10"/>
      <c r="I140" s="10"/>
    </row>
    <row r="141" spans="1:9">
      <c r="A141" s="102" t="s">
        <v>644</v>
      </c>
      <c r="B141" s="103" t="s">
        <v>529</v>
      </c>
      <c r="C141" s="105" t="str">
        <f t="shared" ref="C141:C146" si="2">C135</f>
        <v>mfr's alpha-numeric</v>
      </c>
      <c r="D141" s="45"/>
      <c r="E141" s="51"/>
      <c r="G141" s="10"/>
      <c r="H141" s="10"/>
      <c r="I141" s="10"/>
    </row>
    <row r="142" spans="1:9" ht="40">
      <c r="A142" s="102" t="s">
        <v>646</v>
      </c>
      <c r="B142" s="103" t="s">
        <v>530</v>
      </c>
      <c r="C142" s="105" t="str">
        <f t="shared" si="2"/>
        <v>E, Elwr shelf, Eupr&amp;lwr shelf, F, Fupr, Titelok, CS, obsolete</v>
      </c>
      <c r="D142" s="45"/>
      <c r="E142" s="63"/>
      <c r="F142" s="45"/>
      <c r="G142" s="10"/>
      <c r="H142" s="10"/>
      <c r="I142" s="10"/>
    </row>
    <row r="143" spans="1:9">
      <c r="A143" s="102" t="s">
        <v>522</v>
      </c>
      <c r="B143" s="103" t="s">
        <v>725</v>
      </c>
      <c r="C143" s="105" t="str">
        <f t="shared" si="2"/>
        <v>coupler, carrier, NO</v>
      </c>
      <c r="D143" s="45"/>
      <c r="E143" s="51"/>
      <c r="F143" s="45"/>
      <c r="G143" s="10"/>
      <c r="H143" s="10"/>
      <c r="I143" s="10"/>
    </row>
    <row r="144" spans="1:9" ht="27">
      <c r="A144" s="102" t="s">
        <v>648</v>
      </c>
      <c r="B144" s="103" t="s">
        <v>356</v>
      </c>
      <c r="C144" s="105" t="str">
        <f t="shared" si="2"/>
        <v>Fric, Fric/Rubber, Rubber, Hyd EOC, Hyd COC</v>
      </c>
      <c r="D144" s="45"/>
      <c r="E144" s="51"/>
      <c r="F144" s="45"/>
      <c r="G144" s="10"/>
      <c r="H144" s="10"/>
      <c r="I144" s="10"/>
    </row>
    <row r="145" spans="1:9" ht="27">
      <c r="A145" s="102" t="s">
        <v>905</v>
      </c>
      <c r="B145" s="103" t="s">
        <v>170</v>
      </c>
      <c r="C145" s="105" t="str">
        <f t="shared" si="2"/>
        <v>alpha-numeric &lt;e.g. WM6DP&gt;</v>
      </c>
      <c r="D145" s="67"/>
      <c r="E145" s="51"/>
      <c r="F145" s="45"/>
      <c r="G145" s="10"/>
      <c r="H145" s="10"/>
      <c r="I145" s="10"/>
    </row>
    <row r="146" spans="1:9">
      <c r="A146" s="102" t="s">
        <v>911</v>
      </c>
      <c r="B146" s="103" t="s">
        <v>169</v>
      </c>
      <c r="C146" s="105" t="str">
        <f t="shared" si="2"/>
        <v>2 digit: inches travel</v>
      </c>
      <c r="D146" s="45"/>
      <c r="E146" s="51"/>
      <c r="F146" s="45"/>
      <c r="G146" s="10"/>
      <c r="H146" s="10"/>
      <c r="I146" s="10"/>
    </row>
    <row r="147" spans="1:9" ht="15" customHeight="1">
      <c r="A147" s="102" t="s">
        <v>905</v>
      </c>
      <c r="B147" s="103" t="s">
        <v>410</v>
      </c>
      <c r="C147" s="105" t="s">
        <v>107</v>
      </c>
      <c r="D147" s="10"/>
      <c r="E147" s="51"/>
      <c r="F147" s="67"/>
      <c r="G147" s="10"/>
      <c r="H147" s="10"/>
      <c r="I147" s="10"/>
    </row>
    <row r="148" spans="1:9" ht="15" customHeight="1">
      <c r="A148" s="102" t="s">
        <v>905</v>
      </c>
      <c r="B148" s="103" t="s">
        <v>411</v>
      </c>
      <c r="C148" s="105" t="s">
        <v>412</v>
      </c>
      <c r="D148" s="10"/>
      <c r="E148" s="51"/>
      <c r="F148" s="67"/>
      <c r="G148" s="10"/>
      <c r="H148" s="10"/>
      <c r="I148" s="10"/>
    </row>
    <row r="149" spans="1:9" ht="15" customHeight="1">
      <c r="A149" s="102" t="s">
        <v>531</v>
      </c>
      <c r="B149" s="103" t="s">
        <v>532</v>
      </c>
      <c r="C149" s="154" t="s">
        <v>1142</v>
      </c>
      <c r="D149" s="10"/>
      <c r="E149" s="51"/>
      <c r="F149" s="45"/>
      <c r="G149" s="10"/>
      <c r="H149" s="10"/>
      <c r="I149" s="10"/>
    </row>
    <row r="150" spans="1:9" ht="15" customHeight="1">
      <c r="A150" s="102"/>
      <c r="B150" s="103"/>
      <c r="C150" s="154"/>
      <c r="D150" s="10"/>
      <c r="E150" s="51"/>
      <c r="F150" s="45"/>
      <c r="G150" s="10"/>
      <c r="H150" s="10"/>
      <c r="I150" s="10"/>
    </row>
    <row r="151" spans="1:9" ht="28" thickBot="1">
      <c r="A151" s="200" t="s">
        <v>499</v>
      </c>
      <c r="B151" s="202"/>
      <c r="C151" s="155" t="s">
        <v>1125</v>
      </c>
      <c r="D151" s="10"/>
      <c r="E151" s="51"/>
      <c r="F151" s="45"/>
      <c r="G151" s="10"/>
      <c r="H151" s="10"/>
      <c r="I151" s="10"/>
    </row>
    <row r="152" spans="1:9" ht="80" thickBot="1">
      <c r="A152" s="164" t="s">
        <v>251</v>
      </c>
      <c r="B152" s="193" t="s">
        <v>1238</v>
      </c>
      <c r="C152" s="91" t="s">
        <v>71</v>
      </c>
      <c r="D152" s="68"/>
      <c r="E152" s="51"/>
      <c r="F152" s="45"/>
      <c r="G152" s="10"/>
      <c r="H152" s="10"/>
      <c r="I152" s="10"/>
    </row>
    <row r="153" spans="1:9" ht="16" thickBot="1">
      <c r="A153" s="164" t="s">
        <v>251</v>
      </c>
      <c r="B153" s="193" t="s">
        <v>1239</v>
      </c>
      <c r="C153" s="191" t="s">
        <v>1240</v>
      </c>
      <c r="D153" s="68"/>
      <c r="E153" s="51"/>
      <c r="F153" s="45"/>
      <c r="G153" s="10"/>
      <c r="H153" s="10"/>
      <c r="I153" s="10"/>
    </row>
    <row r="154" spans="1:9">
      <c r="A154" s="120" t="s">
        <v>905</v>
      </c>
      <c r="B154" s="103" t="s">
        <v>924</v>
      </c>
      <c r="C154" s="105" t="s">
        <v>916</v>
      </c>
      <c r="D154" s="68"/>
      <c r="E154" s="51"/>
      <c r="F154" s="45"/>
      <c r="G154" s="10"/>
      <c r="H154" s="10"/>
      <c r="I154" s="10"/>
    </row>
    <row r="155" spans="1:9" ht="15" customHeight="1">
      <c r="A155" s="165" t="s">
        <v>254</v>
      </c>
      <c r="B155" s="166" t="s">
        <v>209</v>
      </c>
      <c r="C155" s="167" t="s">
        <v>107</v>
      </c>
      <c r="D155" s="10"/>
      <c r="E155" s="51"/>
      <c r="F155" s="45"/>
      <c r="G155" s="10"/>
      <c r="H155" s="10"/>
      <c r="I155" s="10"/>
    </row>
    <row r="156" spans="1:9">
      <c r="A156" s="120" t="s">
        <v>905</v>
      </c>
      <c r="B156" s="103" t="s">
        <v>878</v>
      </c>
      <c r="C156" s="105" t="s">
        <v>107</v>
      </c>
      <c r="D156" s="10"/>
      <c r="E156" s="51"/>
      <c r="F156" s="45"/>
      <c r="G156" s="10"/>
      <c r="H156" s="10"/>
      <c r="I156" s="10"/>
    </row>
    <row r="157" spans="1:9" ht="66">
      <c r="A157" s="196" t="s">
        <v>905</v>
      </c>
      <c r="B157" s="189" t="s">
        <v>342</v>
      </c>
      <c r="C157" s="167" t="s">
        <v>18</v>
      </c>
      <c r="D157" s="10"/>
      <c r="E157" s="51"/>
      <c r="F157" s="45"/>
      <c r="G157" s="10"/>
      <c r="H157" s="10"/>
      <c r="I157" s="10"/>
    </row>
    <row r="158" spans="1:9" ht="15" customHeight="1">
      <c r="A158" s="168" t="str">
        <f>A157</f>
        <v>BASIC</v>
      </c>
      <c r="B158" s="169" t="s">
        <v>343</v>
      </c>
      <c r="C158" s="167" t="s">
        <v>487</v>
      </c>
      <c r="D158" s="10"/>
      <c r="E158" s="51"/>
      <c r="F158" s="45"/>
      <c r="G158" s="10"/>
      <c r="H158" s="10"/>
      <c r="I158" s="10"/>
    </row>
    <row r="159" spans="1:9" ht="15" customHeight="1">
      <c r="A159" s="168" t="str">
        <f>A158</f>
        <v>BASIC</v>
      </c>
      <c r="B159" s="169" t="s">
        <v>99</v>
      </c>
      <c r="C159" s="167" t="s">
        <v>227</v>
      </c>
      <c r="D159" s="10"/>
      <c r="E159" s="51"/>
      <c r="F159" s="45"/>
      <c r="G159" s="10"/>
      <c r="H159" s="10"/>
      <c r="I159" s="10"/>
    </row>
    <row r="160" spans="1:9" ht="15" customHeight="1">
      <c r="A160" s="198" t="str">
        <f>A158</f>
        <v>BASIC</v>
      </c>
      <c r="B160" s="177" t="s">
        <v>344</v>
      </c>
      <c r="C160" s="105" t="s">
        <v>324</v>
      </c>
      <c r="D160" s="10"/>
      <c r="E160" s="51"/>
      <c r="F160" s="45"/>
      <c r="G160" s="10"/>
      <c r="H160" s="10"/>
      <c r="I160" s="10"/>
    </row>
    <row r="161" spans="1:9">
      <c r="A161" s="198" t="str">
        <f>A160</f>
        <v>BASIC</v>
      </c>
      <c r="B161" s="177" t="s">
        <v>345</v>
      </c>
      <c r="C161" s="154" t="s">
        <v>325</v>
      </c>
      <c r="D161" s="10"/>
      <c r="E161" s="51"/>
      <c r="F161" s="45"/>
      <c r="G161" s="10"/>
      <c r="H161" s="10"/>
      <c r="I161" s="10"/>
    </row>
    <row r="162" spans="1:9" ht="27">
      <c r="A162" s="120" t="s">
        <v>895</v>
      </c>
      <c r="B162" s="103" t="s">
        <v>896</v>
      </c>
      <c r="C162" s="109" t="s">
        <v>129</v>
      </c>
      <c r="D162" s="10"/>
      <c r="E162" s="51"/>
      <c r="F162" s="45"/>
      <c r="G162" s="10"/>
      <c r="H162" s="10"/>
      <c r="I162" s="10"/>
    </row>
    <row r="163" spans="1:9" ht="15" customHeight="1">
      <c r="A163" s="122" t="s">
        <v>905</v>
      </c>
      <c r="B163" s="107" t="s">
        <v>709</v>
      </c>
      <c r="C163" s="154" t="s">
        <v>487</v>
      </c>
      <c r="D163" s="10"/>
      <c r="E163" s="51"/>
      <c r="F163" s="45"/>
      <c r="G163" s="10"/>
      <c r="H163" s="10"/>
      <c r="I163" s="10"/>
    </row>
    <row r="164" spans="1:9" ht="15" customHeight="1">
      <c r="A164" s="197" t="s">
        <v>905</v>
      </c>
      <c r="B164" s="185" t="s">
        <v>1237</v>
      </c>
      <c r="C164" s="195" t="s">
        <v>142</v>
      </c>
      <c r="D164" s="10"/>
      <c r="E164" s="51"/>
      <c r="F164" s="45"/>
      <c r="G164" s="10"/>
      <c r="H164" s="10"/>
      <c r="I164" s="10"/>
    </row>
    <row r="165" spans="1:9" ht="15" customHeight="1">
      <c r="A165" s="176" t="s">
        <v>689</v>
      </c>
      <c r="B165" s="177" t="s">
        <v>690</v>
      </c>
      <c r="C165" s="105" t="s">
        <v>107</v>
      </c>
      <c r="D165" s="10"/>
      <c r="E165" s="51"/>
      <c r="F165" s="45"/>
      <c r="G165" s="10"/>
      <c r="H165" s="10"/>
      <c r="I165" s="10"/>
    </row>
    <row r="166" spans="1:9" ht="15" customHeight="1">
      <c r="A166" s="122" t="s">
        <v>905</v>
      </c>
      <c r="B166" s="107" t="s">
        <v>863</v>
      </c>
      <c r="C166" s="154" t="s">
        <v>487</v>
      </c>
      <c r="D166" s="10"/>
      <c r="E166" s="51"/>
      <c r="F166" s="45"/>
      <c r="G166" s="10"/>
      <c r="H166" s="10"/>
      <c r="I166" s="10"/>
    </row>
    <row r="167" spans="1:9" ht="41" thickBot="1">
      <c r="A167" s="102" t="s">
        <v>693</v>
      </c>
      <c r="B167" s="103" t="s">
        <v>694</v>
      </c>
      <c r="C167" s="105" t="s">
        <v>19</v>
      </c>
      <c r="D167" s="10"/>
      <c r="E167" s="51"/>
      <c r="F167" s="45"/>
      <c r="G167" s="10"/>
      <c r="H167" s="10"/>
      <c r="I167" s="10"/>
    </row>
    <row r="168" spans="1:9" ht="15" customHeight="1" thickBot="1">
      <c r="A168" s="102" t="s">
        <v>695</v>
      </c>
      <c r="B168" s="172" t="s">
        <v>696</v>
      </c>
      <c r="C168" s="105" t="s">
        <v>228</v>
      </c>
      <c r="D168" s="10"/>
      <c r="E168" s="51"/>
      <c r="F168" s="45"/>
      <c r="G168" s="10"/>
      <c r="H168" s="10"/>
      <c r="I168" s="10"/>
    </row>
    <row r="169" spans="1:9">
      <c r="A169" s="102" t="s">
        <v>697</v>
      </c>
      <c r="B169" s="103" t="s">
        <v>698</v>
      </c>
      <c r="C169" s="105" t="s">
        <v>915</v>
      </c>
      <c r="D169" s="10"/>
      <c r="E169" s="51"/>
      <c r="F169" s="45"/>
      <c r="G169" s="10"/>
      <c r="H169" s="10"/>
      <c r="I169" s="10"/>
    </row>
    <row r="170" spans="1:9" ht="15" customHeight="1">
      <c r="A170" s="11"/>
      <c r="B170" s="8"/>
      <c r="D170" s="10"/>
      <c r="E170" s="51"/>
      <c r="F170" s="45"/>
      <c r="G170" s="10"/>
      <c r="H170" s="10"/>
      <c r="I170" s="10"/>
    </row>
    <row r="171" spans="1:9" ht="15" customHeight="1">
      <c r="A171" s="200" t="s">
        <v>502</v>
      </c>
      <c r="B171" s="201"/>
      <c r="D171" s="10"/>
      <c r="E171" s="51"/>
      <c r="F171" s="45"/>
      <c r="G171" s="10"/>
      <c r="H171" s="10"/>
      <c r="I171" s="10"/>
    </row>
    <row r="172" spans="1:9" ht="27">
      <c r="A172" s="11" t="s">
        <v>302</v>
      </c>
      <c r="B172" s="8" t="s">
        <v>381</v>
      </c>
      <c r="C172" s="91" t="s">
        <v>977</v>
      </c>
      <c r="D172" s="10"/>
      <c r="E172" s="51"/>
      <c r="F172" s="45"/>
      <c r="G172" s="10"/>
      <c r="H172" s="10"/>
      <c r="I172" s="10"/>
    </row>
    <row r="173" spans="1:9" ht="15" customHeight="1" thickBot="1">
      <c r="A173" s="11" t="s">
        <v>699</v>
      </c>
      <c r="B173" s="8" t="s">
        <v>700</v>
      </c>
      <c r="C173" s="91" t="s">
        <v>107</v>
      </c>
      <c r="D173" s="10"/>
      <c r="E173" s="51"/>
      <c r="F173" s="45"/>
      <c r="G173" s="10"/>
      <c r="H173" s="10"/>
      <c r="I173" s="10"/>
    </row>
    <row r="174" spans="1:9" ht="15" customHeight="1" thickBot="1">
      <c r="A174" s="11" t="s">
        <v>701</v>
      </c>
      <c r="B174" s="174" t="s">
        <v>702</v>
      </c>
      <c r="C174" s="91" t="s">
        <v>107</v>
      </c>
      <c r="D174" s="10"/>
      <c r="E174" s="51"/>
      <c r="F174" s="45"/>
      <c r="G174" s="10"/>
      <c r="H174" s="10"/>
      <c r="I174" s="10"/>
    </row>
    <row r="175" spans="1:9">
      <c r="A175" s="11" t="s">
        <v>703</v>
      </c>
      <c r="B175" s="8" t="s">
        <v>704</v>
      </c>
      <c r="D175" s="10"/>
      <c r="E175" s="51"/>
      <c r="F175" s="45"/>
      <c r="G175" s="10"/>
      <c r="H175" s="10"/>
      <c r="I175" s="10"/>
    </row>
    <row r="176" spans="1:9" ht="16" thickBot="1">
      <c r="A176" s="11" t="s">
        <v>707</v>
      </c>
      <c r="B176" s="8" t="s">
        <v>710</v>
      </c>
      <c r="D176" s="10"/>
      <c r="E176" s="51"/>
      <c r="F176" s="45"/>
      <c r="G176" s="10"/>
      <c r="H176" s="10"/>
      <c r="I176" s="10"/>
    </row>
    <row r="177" spans="1:9" ht="41" thickBot="1">
      <c r="A177" s="102" t="s">
        <v>679</v>
      </c>
      <c r="B177" s="172" t="s">
        <v>680</v>
      </c>
      <c r="C177" s="154" t="s">
        <v>1177</v>
      </c>
      <c r="D177" s="10"/>
      <c r="E177" s="51"/>
      <c r="F177" s="45"/>
      <c r="G177" s="10"/>
      <c r="H177" s="10"/>
      <c r="I177" s="10"/>
    </row>
    <row r="178" spans="1:9">
      <c r="A178" s="11" t="s">
        <v>681</v>
      </c>
      <c r="B178" s="8" t="s">
        <v>682</v>
      </c>
      <c r="C178" s="151" t="s">
        <v>1178</v>
      </c>
      <c r="D178" s="10"/>
      <c r="E178" s="51"/>
      <c r="F178" s="45"/>
      <c r="G178" s="10"/>
      <c r="H178" s="10"/>
      <c r="I178" s="10"/>
    </row>
    <row r="179" spans="1:9" ht="15" customHeight="1" thickBot="1">
      <c r="A179" s="11" t="s">
        <v>683</v>
      </c>
      <c r="B179" s="8" t="s">
        <v>504</v>
      </c>
      <c r="C179" s="151" t="s">
        <v>1178</v>
      </c>
      <c r="D179" s="10"/>
      <c r="E179" s="51"/>
      <c r="F179" s="45"/>
      <c r="G179" s="10"/>
      <c r="H179" s="10"/>
      <c r="I179" s="10"/>
    </row>
    <row r="180" spans="1:9" ht="15" customHeight="1" thickBot="1">
      <c r="A180" s="11" t="s">
        <v>505</v>
      </c>
      <c r="B180" s="174" t="s">
        <v>712</v>
      </c>
      <c r="C180" s="91" t="s">
        <v>47</v>
      </c>
      <c r="D180" s="10"/>
      <c r="E180" s="51"/>
      <c r="F180" s="45"/>
      <c r="G180" s="10"/>
      <c r="H180" s="10"/>
      <c r="I180" s="10"/>
    </row>
    <row r="181" spans="1:9" ht="15" customHeight="1" thickBot="1">
      <c r="A181" s="11" t="s">
        <v>713</v>
      </c>
      <c r="B181" s="174" t="s">
        <v>714</v>
      </c>
      <c r="C181" s="91" t="s">
        <v>47</v>
      </c>
      <c r="D181" s="10"/>
      <c r="E181" s="51"/>
      <c r="F181" s="45"/>
      <c r="G181" s="10"/>
      <c r="H181" s="10"/>
      <c r="I181" s="10"/>
    </row>
    <row r="182" spans="1:9" ht="30">
      <c r="A182" s="11" t="s">
        <v>715</v>
      </c>
      <c r="B182" s="100" t="s">
        <v>958</v>
      </c>
      <c r="C182" s="91" t="s">
        <v>107</v>
      </c>
      <c r="D182" s="10"/>
      <c r="E182" s="51"/>
      <c r="F182" s="45"/>
      <c r="G182" s="10"/>
      <c r="H182" s="10"/>
      <c r="I182" s="10"/>
    </row>
    <row r="183" spans="1:9" ht="15" customHeight="1" thickBot="1">
      <c r="A183" s="11" t="s">
        <v>892</v>
      </c>
      <c r="B183" s="100" t="s">
        <v>959</v>
      </c>
      <c r="C183" s="91" t="s">
        <v>107</v>
      </c>
      <c r="D183" s="10"/>
      <c r="E183" s="51"/>
      <c r="F183" s="45"/>
      <c r="G183" s="10"/>
      <c r="H183" s="10"/>
      <c r="I183" s="10"/>
    </row>
    <row r="184" spans="1:9" ht="16" thickBot="1">
      <c r="A184" s="11" t="s">
        <v>893</v>
      </c>
      <c r="B184" s="174" t="s">
        <v>796</v>
      </c>
      <c r="C184" s="91" t="s">
        <v>956</v>
      </c>
      <c r="D184" s="10"/>
      <c r="E184" s="51"/>
      <c r="F184" s="45"/>
      <c r="G184" s="10"/>
      <c r="H184" s="10"/>
      <c r="I184" s="10"/>
    </row>
    <row r="185" spans="1:9" ht="30">
      <c r="A185" s="11" t="s">
        <v>797</v>
      </c>
      <c r="B185" s="100" t="s">
        <v>957</v>
      </c>
      <c r="C185" s="91" t="s">
        <v>107</v>
      </c>
      <c r="D185" s="10"/>
      <c r="E185" s="51"/>
      <c r="F185" s="45"/>
      <c r="G185" s="10"/>
      <c r="H185" s="10"/>
      <c r="I185" s="10"/>
    </row>
    <row r="186" spans="1:9" ht="15" customHeight="1">
      <c r="A186" s="102" t="s">
        <v>798</v>
      </c>
      <c r="B186" s="103" t="s">
        <v>799</v>
      </c>
      <c r="C186" s="105" t="s">
        <v>2</v>
      </c>
      <c r="D186" s="10"/>
      <c r="E186" s="51"/>
      <c r="F186" s="45"/>
      <c r="G186" s="10"/>
      <c r="H186" s="10"/>
      <c r="I186" s="10"/>
    </row>
    <row r="187" spans="1:9" ht="15" customHeight="1">
      <c r="A187" s="11" t="s">
        <v>800</v>
      </c>
      <c r="B187" s="8" t="s">
        <v>555</v>
      </c>
      <c r="D187" s="10"/>
      <c r="E187" s="51"/>
      <c r="F187" s="45"/>
      <c r="G187" s="10"/>
      <c r="H187" s="10"/>
      <c r="I187" s="10"/>
    </row>
    <row r="188" spans="1:9" ht="15" customHeight="1">
      <c r="A188" s="11" t="s">
        <v>525</v>
      </c>
      <c r="B188" s="8" t="s">
        <v>526</v>
      </c>
      <c r="D188" s="10"/>
      <c r="E188" s="51"/>
      <c r="F188" s="45"/>
      <c r="G188" s="10"/>
      <c r="H188" s="10"/>
      <c r="I188" s="10"/>
    </row>
    <row r="189" spans="1:9" ht="15" customHeight="1">
      <c r="A189" s="11" t="s">
        <v>337</v>
      </c>
      <c r="B189" s="8" t="s">
        <v>338</v>
      </c>
      <c r="D189" s="10"/>
      <c r="E189" s="51"/>
      <c r="F189" s="45"/>
      <c r="G189" s="10"/>
      <c r="H189" s="10"/>
      <c r="I189" s="10"/>
    </row>
    <row r="190" spans="1:9" ht="40">
      <c r="A190" s="15" t="s">
        <v>823</v>
      </c>
      <c r="B190" s="9" t="s">
        <v>891</v>
      </c>
      <c r="C190" s="151" t="s">
        <v>1217</v>
      </c>
      <c r="D190" s="10"/>
      <c r="E190" s="51"/>
      <c r="F190" s="45"/>
      <c r="G190" s="10"/>
      <c r="H190" s="10"/>
      <c r="I190" s="10"/>
    </row>
    <row r="191" spans="1:9" ht="30" customHeight="1">
      <c r="A191" s="32" t="s">
        <v>823</v>
      </c>
      <c r="B191" s="9" t="s">
        <v>1243</v>
      </c>
      <c r="C191" s="151" t="s">
        <v>1196</v>
      </c>
      <c r="D191" s="10"/>
      <c r="E191" s="51"/>
      <c r="F191" s="45"/>
      <c r="G191" s="10"/>
      <c r="H191" s="10"/>
      <c r="I191" s="10"/>
    </row>
    <row r="192" spans="1:9" ht="15" customHeight="1">
      <c r="A192" s="32" t="s">
        <v>823</v>
      </c>
      <c r="B192" s="9" t="s">
        <v>1244</v>
      </c>
      <c r="C192" s="151" t="s">
        <v>1196</v>
      </c>
      <c r="D192" s="10"/>
      <c r="E192" s="51"/>
      <c r="F192" s="45"/>
      <c r="G192" s="10"/>
      <c r="H192" s="10"/>
      <c r="I192" s="10"/>
    </row>
    <row r="193" spans="1:9" ht="15" customHeight="1">
      <c r="A193" s="12"/>
      <c r="B193" s="8"/>
      <c r="D193" s="10"/>
      <c r="E193" s="51"/>
      <c r="F193" s="45"/>
      <c r="G193" s="10"/>
      <c r="H193" s="10"/>
      <c r="I193" s="10"/>
    </row>
    <row r="194" spans="1:9" ht="15" customHeight="1">
      <c r="A194" s="4"/>
      <c r="B194" s="8"/>
      <c r="D194" s="10"/>
      <c r="E194" s="51"/>
      <c r="F194" s="45"/>
      <c r="G194" s="10"/>
      <c r="H194" s="10"/>
      <c r="I194" s="10"/>
    </row>
    <row r="195" spans="1:9" ht="15" customHeight="1">
      <c r="B195" s="8"/>
      <c r="D195" s="10"/>
      <c r="E195" s="51"/>
      <c r="F195" s="45"/>
      <c r="G195" s="10"/>
      <c r="H195" s="10"/>
      <c r="I195" s="10"/>
    </row>
    <row r="196" spans="1:9">
      <c r="A196" s="4"/>
      <c r="B196" s="8"/>
      <c r="D196" s="10"/>
      <c r="E196" s="51"/>
      <c r="F196" s="45"/>
    </row>
    <row r="197" spans="1:9">
      <c r="A197" s="4"/>
      <c r="B197" s="8"/>
      <c r="E197" s="51"/>
    </row>
    <row r="198" spans="1:9" ht="14">
      <c r="A198" s="4"/>
      <c r="B198" s="8"/>
    </row>
    <row r="199" spans="1:9" ht="14">
      <c r="A199" s="4"/>
      <c r="B199" s="9"/>
    </row>
    <row r="200" spans="1:9" ht="14">
      <c r="A200" s="4"/>
      <c r="B200" s="9"/>
    </row>
    <row r="201" spans="1:9" ht="14">
      <c r="B201" s="9"/>
    </row>
  </sheetData>
  <mergeCells count="9">
    <mergeCell ref="B1:H1"/>
    <mergeCell ref="B2:H2"/>
    <mergeCell ref="A54:B54"/>
    <mergeCell ref="A4:I8"/>
    <mergeCell ref="A171:B171"/>
    <mergeCell ref="A103:B103"/>
    <mergeCell ref="A131:B131"/>
    <mergeCell ref="A151:B151"/>
    <mergeCell ref="A3:I3"/>
  </mergeCells>
  <phoneticPr fontId="43" type="noConversion"/>
  <pageMargins left="0.5" right="0.5" top="0.5" bottom="0.5" header="0.5" footer="0.5"/>
  <pageSetup scale="80"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5"/>
  <sheetViews>
    <sheetView topLeftCell="A54" workbookViewId="0">
      <selection activeCell="E74" sqref="E74"/>
    </sheetView>
  </sheetViews>
  <sheetFormatPr baseColWidth="10" defaultRowHeight="12"/>
  <cols>
    <col min="2" max="2" width="38.6640625" customWidth="1"/>
    <col min="3" max="3" width="20.5" style="52" customWidth="1"/>
    <col min="4" max="4" width="17.83203125" style="3" customWidth="1"/>
    <col min="5" max="6" width="17.83203125" style="44" customWidth="1"/>
    <col min="7" max="9" width="17.83203125" customWidth="1"/>
  </cols>
  <sheetData>
    <row r="1" spans="1:9" ht="19">
      <c r="B1" s="34" t="s">
        <v>980</v>
      </c>
    </row>
    <row r="2" spans="1:9">
      <c r="B2" t="s">
        <v>383</v>
      </c>
    </row>
    <row r="3" spans="1:9">
      <c r="B3" t="s">
        <v>567</v>
      </c>
    </row>
    <row r="4" spans="1:9" ht="15">
      <c r="C4" s="52" t="s">
        <v>15</v>
      </c>
      <c r="D4" s="10" t="s">
        <v>4</v>
      </c>
      <c r="E4" s="52" t="s">
        <v>5</v>
      </c>
      <c r="F4" s="52" t="s">
        <v>6</v>
      </c>
      <c r="G4" s="3" t="s">
        <v>7</v>
      </c>
      <c r="H4" s="3" t="s">
        <v>8</v>
      </c>
      <c r="I4" s="3" t="s">
        <v>59</v>
      </c>
    </row>
    <row r="5" spans="1:9" ht="26">
      <c r="A5" s="181" t="s">
        <v>905</v>
      </c>
      <c r="B5" s="179" t="s">
        <v>835</v>
      </c>
      <c r="E5" s="60"/>
      <c r="F5" s="56"/>
    </row>
    <row r="6" spans="1:9" ht="14">
      <c r="A6" s="181" t="s">
        <v>905</v>
      </c>
      <c r="B6" s="179" t="s">
        <v>834</v>
      </c>
    </row>
    <row r="7" spans="1:9" ht="14">
      <c r="A7" s="3"/>
      <c r="B7" s="8"/>
    </row>
    <row r="8" spans="1:9" ht="14">
      <c r="A8" s="3"/>
      <c r="B8" s="8"/>
    </row>
    <row r="9" spans="1:9" ht="14">
      <c r="A9" s="14" t="s">
        <v>830</v>
      </c>
      <c r="B9" s="8" t="s">
        <v>879</v>
      </c>
    </row>
    <row r="10" spans="1:9" ht="14">
      <c r="A10" s="178" t="s">
        <v>905</v>
      </c>
      <c r="B10" s="179" t="s">
        <v>378</v>
      </c>
    </row>
    <row r="11" spans="1:9" ht="14">
      <c r="A11" s="180" t="str">
        <f>A10</f>
        <v>BASIC</v>
      </c>
      <c r="B11" s="179" t="s">
        <v>641</v>
      </c>
    </row>
    <row r="13" spans="1:9" ht="27">
      <c r="A13" s="188" t="s">
        <v>678</v>
      </c>
      <c r="B13" s="189" t="s">
        <v>506</v>
      </c>
      <c r="C13" s="126" t="s">
        <v>50</v>
      </c>
      <c r="E13" s="56"/>
      <c r="F13" s="84"/>
    </row>
    <row r="14" spans="1:9" ht="14">
      <c r="A14" s="11" t="s">
        <v>507</v>
      </c>
      <c r="B14" s="8" t="s">
        <v>508</v>
      </c>
      <c r="C14" s="52" t="s">
        <v>51</v>
      </c>
    </row>
    <row r="15" spans="1:9" ht="14">
      <c r="A15" s="11" t="s">
        <v>509</v>
      </c>
      <c r="B15" s="8" t="s">
        <v>510</v>
      </c>
      <c r="C15" s="52" t="s">
        <v>107</v>
      </c>
    </row>
    <row r="16" spans="1:9" ht="14">
      <c r="A16" s="11" t="s">
        <v>511</v>
      </c>
      <c r="B16" s="8" t="s">
        <v>512</v>
      </c>
      <c r="C16" s="52" t="s">
        <v>107</v>
      </c>
    </row>
    <row r="17" spans="1:7" ht="14">
      <c r="A17" s="11" t="s">
        <v>120</v>
      </c>
      <c r="B17" s="8" t="s">
        <v>121</v>
      </c>
      <c r="C17" s="52" t="s">
        <v>923</v>
      </c>
    </row>
    <row r="18" spans="1:7" ht="14">
      <c r="A18" s="11" t="s">
        <v>122</v>
      </c>
      <c r="B18" s="8" t="s">
        <v>123</v>
      </c>
      <c r="C18" s="52" t="str">
        <f>C17</f>
        <v>alpha-numeric</v>
      </c>
    </row>
    <row r="19" spans="1:7">
      <c r="A19" s="11"/>
    </row>
    <row r="20" spans="1:7" ht="13" customHeight="1">
      <c r="A20" s="3"/>
      <c r="B20" s="25"/>
    </row>
    <row r="21" spans="1:7" ht="13" customHeight="1">
      <c r="A21" s="3"/>
      <c r="B21" s="25"/>
    </row>
    <row r="22" spans="1:7" ht="16">
      <c r="A22" s="3"/>
      <c r="B22" s="35" t="s">
        <v>198</v>
      </c>
    </row>
    <row r="23" spans="1:7" ht="27">
      <c r="A23" s="181" t="s">
        <v>1223</v>
      </c>
      <c r="B23" s="190" t="s">
        <v>1224</v>
      </c>
      <c r="C23" s="191" t="s">
        <v>1225</v>
      </c>
    </row>
    <row r="24" spans="1:7" ht="14">
      <c r="A24" s="102" t="s">
        <v>517</v>
      </c>
      <c r="B24" s="177" t="s">
        <v>1221</v>
      </c>
      <c r="C24" s="126" t="str">
        <f>C30</f>
        <v>1,2,3,4,5, A,B,C,D</v>
      </c>
    </row>
    <row r="25" spans="1:7" ht="14">
      <c r="A25" s="102" t="s">
        <v>517</v>
      </c>
      <c r="B25" s="103" t="s">
        <v>518</v>
      </c>
      <c r="C25" s="126" t="s">
        <v>25</v>
      </c>
      <c r="D25" s="52"/>
      <c r="G25" s="44"/>
    </row>
    <row r="26" spans="1:7" ht="14">
      <c r="A26" s="102" t="s">
        <v>517</v>
      </c>
      <c r="B26" s="103" t="s">
        <v>519</v>
      </c>
      <c r="C26" s="126" t="str">
        <f>C25</f>
        <v>1,2,3,4,5, A,B,C,D</v>
      </c>
    </row>
    <row r="27" spans="1:7" ht="14">
      <c r="A27" s="102" t="s">
        <v>517</v>
      </c>
      <c r="B27" s="177" t="s">
        <v>1222</v>
      </c>
      <c r="C27" s="126" t="str">
        <f>C26</f>
        <v>1,2,3,4,5, A,B,C,D</v>
      </c>
    </row>
    <row r="28" spans="1:7" ht="14">
      <c r="A28" s="102"/>
      <c r="B28" s="177"/>
      <c r="C28" s="126"/>
    </row>
    <row r="29" spans="1:7" ht="14">
      <c r="A29" s="102" t="s">
        <v>517</v>
      </c>
      <c r="B29" s="103" t="s">
        <v>208</v>
      </c>
      <c r="C29" s="126" t="str">
        <f>C27</f>
        <v>1,2,3,4,5, A,B,C,D</v>
      </c>
    </row>
    <row r="30" spans="1:7" ht="14">
      <c r="A30" s="102" t="s">
        <v>517</v>
      </c>
      <c r="B30" s="103" t="s">
        <v>348</v>
      </c>
      <c r="C30" s="126" t="str">
        <f>C29</f>
        <v>1,2,3,4,5, A,B,C,D</v>
      </c>
    </row>
    <row r="32" spans="1:7" ht="14">
      <c r="A32" s="11" t="s">
        <v>358</v>
      </c>
      <c r="B32" s="8" t="s">
        <v>359</v>
      </c>
      <c r="C32" s="52" t="s">
        <v>52</v>
      </c>
    </row>
    <row r="33" spans="1:5" ht="27">
      <c r="A33" s="11" t="s">
        <v>221</v>
      </c>
      <c r="B33" s="8" t="s">
        <v>222</v>
      </c>
      <c r="C33" s="191" t="s">
        <v>1245</v>
      </c>
    </row>
    <row r="34" spans="1:5" ht="13" customHeight="1">
      <c r="A34" s="11" t="s">
        <v>223</v>
      </c>
      <c r="B34" s="8" t="s">
        <v>224</v>
      </c>
      <c r="C34" s="52" t="s">
        <v>3</v>
      </c>
      <c r="E34" s="69"/>
    </row>
    <row r="35" spans="1:5" ht="14">
      <c r="A35" s="11" t="s">
        <v>225</v>
      </c>
      <c r="B35" s="8" t="s">
        <v>226</v>
      </c>
      <c r="C35" s="126" t="s">
        <v>109</v>
      </c>
    </row>
    <row r="36" spans="1:5" ht="14">
      <c r="A36" s="11" t="s">
        <v>382</v>
      </c>
      <c r="B36" s="8" t="s">
        <v>543</v>
      </c>
      <c r="C36" s="195" t="s">
        <v>1246</v>
      </c>
    </row>
    <row r="37" spans="1:5" ht="14">
      <c r="A37" s="11" t="s">
        <v>544</v>
      </c>
      <c r="B37" s="8" t="s">
        <v>545</v>
      </c>
      <c r="C37" s="195" t="s">
        <v>1247</v>
      </c>
    </row>
    <row r="38" spans="1:5" ht="14">
      <c r="A38" s="11" t="s">
        <v>546</v>
      </c>
      <c r="B38" s="8" t="s">
        <v>547</v>
      </c>
      <c r="C38" s="126" t="s">
        <v>47</v>
      </c>
    </row>
    <row r="39" spans="1:5" ht="14">
      <c r="A39" s="182" t="s">
        <v>548</v>
      </c>
      <c r="B39" s="183" t="s">
        <v>549</v>
      </c>
      <c r="C39" s="52" t="s">
        <v>324</v>
      </c>
    </row>
    <row r="40" spans="1:5" ht="14">
      <c r="A40" s="182" t="s">
        <v>550</v>
      </c>
      <c r="B40" s="183" t="s">
        <v>565</v>
      </c>
      <c r="C40" s="52" t="s">
        <v>324</v>
      </c>
    </row>
    <row r="41" spans="1:5" ht="14">
      <c r="A41" s="182" t="s">
        <v>566</v>
      </c>
      <c r="B41" s="183" t="s">
        <v>568</v>
      </c>
      <c r="C41" s="52" t="s">
        <v>324</v>
      </c>
    </row>
    <row r="42" spans="1:5" ht="14">
      <c r="A42" s="11" t="s">
        <v>569</v>
      </c>
      <c r="B42" s="8" t="s">
        <v>570</v>
      </c>
      <c r="C42" s="52" t="s">
        <v>324</v>
      </c>
    </row>
    <row r="43" spans="1:5" ht="14">
      <c r="A43" s="11" t="s">
        <v>571</v>
      </c>
      <c r="B43" s="8" t="s">
        <v>572</v>
      </c>
      <c r="C43" s="52" t="s">
        <v>990</v>
      </c>
    </row>
    <row r="44" spans="1:5" ht="14">
      <c r="A44" s="11" t="s">
        <v>573</v>
      </c>
      <c r="B44" s="8" t="s">
        <v>385</v>
      </c>
      <c r="C44" s="52" t="s">
        <v>324</v>
      </c>
      <c r="E44" s="79"/>
    </row>
    <row r="45" spans="1:5" ht="14">
      <c r="A45" s="182" t="s">
        <v>386</v>
      </c>
      <c r="B45" s="183" t="s">
        <v>757</v>
      </c>
      <c r="C45" s="52" t="s">
        <v>107</v>
      </c>
    </row>
    <row r="46" spans="1:5" ht="14">
      <c r="A46" s="182" t="s">
        <v>392</v>
      </c>
      <c r="B46" s="183" t="s">
        <v>393</v>
      </c>
      <c r="C46" s="52" t="s">
        <v>60</v>
      </c>
    </row>
    <row r="47" spans="1:5" ht="14">
      <c r="A47" s="182" t="s">
        <v>394</v>
      </c>
      <c r="B47" s="183" t="s">
        <v>395</v>
      </c>
      <c r="C47" s="52" t="s">
        <v>923</v>
      </c>
    </row>
    <row r="48" spans="1:5" ht="14">
      <c r="A48" s="182" t="s">
        <v>403</v>
      </c>
      <c r="B48" s="183" t="s">
        <v>576</v>
      </c>
      <c r="C48" s="52" t="s">
        <v>61</v>
      </c>
    </row>
    <row r="49" spans="1:5" ht="14">
      <c r="A49" s="182" t="s">
        <v>587</v>
      </c>
      <c r="B49" s="183" t="s">
        <v>588</v>
      </c>
      <c r="C49" s="52" t="s">
        <v>107</v>
      </c>
      <c r="E49" s="69"/>
    </row>
    <row r="50" spans="1:5" ht="14">
      <c r="A50" s="11" t="s">
        <v>589</v>
      </c>
      <c r="B50" s="8" t="s">
        <v>417</v>
      </c>
      <c r="C50" s="52" t="s">
        <v>107</v>
      </c>
      <c r="E50" s="69"/>
    </row>
    <row r="51" spans="1:5" ht="14">
      <c r="A51" s="182" t="s">
        <v>241</v>
      </c>
      <c r="B51" s="183" t="s">
        <v>242</v>
      </c>
      <c r="C51" s="52" t="s">
        <v>107</v>
      </c>
    </row>
    <row r="52" spans="1:5" ht="14">
      <c r="A52" s="182" t="s">
        <v>243</v>
      </c>
      <c r="B52" s="183" t="s">
        <v>244</v>
      </c>
      <c r="C52" s="52" t="s">
        <v>107</v>
      </c>
      <c r="E52" s="69"/>
    </row>
    <row r="53" spans="1:5" ht="14">
      <c r="A53" s="182" t="s">
        <v>245</v>
      </c>
      <c r="B53" s="183" t="s">
        <v>100</v>
      </c>
      <c r="C53" s="52" t="s">
        <v>107</v>
      </c>
      <c r="E53" s="69"/>
    </row>
    <row r="54" spans="1:5" ht="14">
      <c r="A54" s="184" t="s">
        <v>513</v>
      </c>
      <c r="B54" s="185" t="s">
        <v>514</v>
      </c>
      <c r="C54" s="126" t="s">
        <v>62</v>
      </c>
    </row>
    <row r="55" spans="1:5" ht="14">
      <c r="A55" s="184" t="s">
        <v>515</v>
      </c>
      <c r="B55" s="185" t="s">
        <v>516</v>
      </c>
      <c r="C55" s="126" t="str">
        <f>C54</f>
        <v>2 digit: height in inches</v>
      </c>
    </row>
    <row r="56" spans="1:5" ht="14">
      <c r="A56" s="186" t="s">
        <v>445</v>
      </c>
      <c r="B56" s="183" t="s">
        <v>316</v>
      </c>
      <c r="C56" s="52" t="s">
        <v>107</v>
      </c>
      <c r="E56" s="69"/>
    </row>
    <row r="57" spans="1:5" ht="14">
      <c r="A57" s="11"/>
      <c r="B57" s="8"/>
    </row>
    <row r="59" spans="1:5" ht="16">
      <c r="B59" s="35" t="s">
        <v>111</v>
      </c>
    </row>
    <row r="60" spans="1:5" ht="27">
      <c r="A60" s="11" t="s">
        <v>53</v>
      </c>
      <c r="B60" s="8" t="s">
        <v>203</v>
      </c>
      <c r="C60" s="52" t="s">
        <v>1208</v>
      </c>
    </row>
    <row r="61" spans="1:5" ht="14">
      <c r="A61" s="11" t="s">
        <v>204</v>
      </c>
      <c r="B61" s="8" t="s">
        <v>89</v>
      </c>
      <c r="C61" s="52" t="s">
        <v>850</v>
      </c>
    </row>
    <row r="62" spans="1:5" ht="14">
      <c r="A62" s="11" t="s">
        <v>1179</v>
      </c>
      <c r="B62" s="8" t="s">
        <v>444</v>
      </c>
      <c r="C62" s="191" t="s">
        <v>1228</v>
      </c>
    </row>
    <row r="63" spans="1:5" ht="27">
      <c r="A63" s="11" t="s">
        <v>249</v>
      </c>
      <c r="B63" s="8" t="s">
        <v>250</v>
      </c>
      <c r="C63" s="52" t="s">
        <v>1024</v>
      </c>
    </row>
    <row r="64" spans="1:5" ht="14">
      <c r="A64" s="182" t="s">
        <v>90</v>
      </c>
      <c r="B64" s="183" t="s">
        <v>91</v>
      </c>
      <c r="C64" s="52" t="s">
        <v>926</v>
      </c>
    </row>
    <row r="65" spans="1:5" ht="27">
      <c r="A65" s="11" t="s">
        <v>92</v>
      </c>
      <c r="B65" s="8" t="s">
        <v>192</v>
      </c>
      <c r="C65" s="191" t="s">
        <v>1229</v>
      </c>
    </row>
    <row r="66" spans="1:5" ht="14">
      <c r="A66" s="11" t="s">
        <v>193</v>
      </c>
      <c r="B66" s="8" t="s">
        <v>341</v>
      </c>
      <c r="C66" s="52" t="s">
        <v>107</v>
      </c>
    </row>
    <row r="67" spans="1:5" ht="14">
      <c r="A67" s="11" t="s">
        <v>181</v>
      </c>
      <c r="B67" s="8" t="s">
        <v>182</v>
      </c>
      <c r="C67" s="52" t="s">
        <v>851</v>
      </c>
    </row>
    <row r="68" spans="1:5" ht="14">
      <c r="A68" s="181" t="s">
        <v>1226</v>
      </c>
      <c r="B68" s="179" t="s">
        <v>1227</v>
      </c>
      <c r="C68" s="191" t="s">
        <v>107</v>
      </c>
    </row>
    <row r="69" spans="1:5" ht="14">
      <c r="A69" s="11" t="s">
        <v>183</v>
      </c>
      <c r="B69" s="8" t="s">
        <v>184</v>
      </c>
      <c r="C69" s="52" t="s">
        <v>107</v>
      </c>
    </row>
    <row r="70" spans="1:5" ht="14">
      <c r="A70" s="182" t="s">
        <v>390</v>
      </c>
      <c r="B70" s="183" t="s">
        <v>391</v>
      </c>
      <c r="C70" s="52" t="s">
        <v>107</v>
      </c>
    </row>
    <row r="71" spans="1:5" ht="14">
      <c r="A71" s="182" t="s">
        <v>396</v>
      </c>
      <c r="B71" s="183" t="s">
        <v>397</v>
      </c>
      <c r="C71" s="52" t="s">
        <v>107</v>
      </c>
    </row>
    <row r="72" spans="1:5" ht="14">
      <c r="A72" s="182" t="s">
        <v>398</v>
      </c>
      <c r="B72" s="183" t="s">
        <v>399</v>
      </c>
      <c r="C72" s="52" t="s">
        <v>107</v>
      </c>
    </row>
    <row r="73" spans="1:5" ht="14">
      <c r="A73" s="182" t="s">
        <v>400</v>
      </c>
      <c r="B73" s="183" t="s">
        <v>401</v>
      </c>
    </row>
    <row r="74" spans="1:5" ht="14">
      <c r="A74" s="182" t="s">
        <v>402</v>
      </c>
      <c r="B74" s="183" t="s">
        <v>1099</v>
      </c>
    </row>
    <row r="75" spans="1:5" ht="14">
      <c r="A75" s="11" t="s">
        <v>577</v>
      </c>
      <c r="B75" s="8" t="s">
        <v>578</v>
      </c>
      <c r="C75" s="52" t="s">
        <v>107</v>
      </c>
    </row>
    <row r="76" spans="1:5" ht="14">
      <c r="A76" s="11" t="s">
        <v>579</v>
      </c>
      <c r="B76" s="8" t="s">
        <v>580</v>
      </c>
      <c r="C76" s="52" t="s">
        <v>324</v>
      </c>
    </row>
    <row r="77" spans="1:5" ht="14">
      <c r="A77" s="11" t="s">
        <v>581</v>
      </c>
      <c r="B77" s="8" t="s">
        <v>582</v>
      </c>
      <c r="C77" s="52" t="s">
        <v>324</v>
      </c>
    </row>
    <row r="78" spans="1:5" ht="14">
      <c r="A78" s="11" t="s">
        <v>583</v>
      </c>
      <c r="B78" s="8" t="s">
        <v>584</v>
      </c>
      <c r="C78" s="52" t="s">
        <v>324</v>
      </c>
    </row>
    <row r="79" spans="1:5" ht="14">
      <c r="A79" s="11" t="s">
        <v>585</v>
      </c>
      <c r="B79" s="8" t="s">
        <v>586</v>
      </c>
      <c r="C79" s="52" t="s">
        <v>324</v>
      </c>
    </row>
    <row r="80" spans="1:5" ht="14">
      <c r="A80" s="102" t="s">
        <v>443</v>
      </c>
      <c r="B80" s="103" t="s">
        <v>444</v>
      </c>
      <c r="C80" s="126" t="s">
        <v>1026</v>
      </c>
      <c r="E80" s="69"/>
    </row>
    <row r="81" spans="1:5" ht="14">
      <c r="A81" s="184" t="s">
        <v>297</v>
      </c>
      <c r="B81" s="185" t="s">
        <v>298</v>
      </c>
      <c r="C81" s="126" t="s">
        <v>1026</v>
      </c>
      <c r="E81" s="69"/>
    </row>
    <row r="82" spans="1:5" ht="14">
      <c r="A82" s="176" t="s">
        <v>1231</v>
      </c>
      <c r="B82" s="177" t="s">
        <v>1232</v>
      </c>
      <c r="C82" s="195" t="s">
        <v>107</v>
      </c>
      <c r="E82" s="69"/>
    </row>
    <row r="83" spans="1:5" ht="14">
      <c r="A83" s="176" t="s">
        <v>1235</v>
      </c>
      <c r="B83" s="177" t="s">
        <v>1236</v>
      </c>
      <c r="C83" s="191" t="s">
        <v>107</v>
      </c>
      <c r="E83" s="69"/>
    </row>
    <row r="84" spans="1:5" ht="27">
      <c r="A84" s="176" t="s">
        <v>1233</v>
      </c>
      <c r="B84" s="177" t="s">
        <v>341</v>
      </c>
      <c r="C84" s="195" t="s">
        <v>1234</v>
      </c>
      <c r="E84" s="69"/>
    </row>
    <row r="85" spans="1:5" ht="14">
      <c r="A85" s="176"/>
      <c r="B85" s="177" t="s">
        <v>1249</v>
      </c>
      <c r="C85" s="195" t="s">
        <v>1250</v>
      </c>
      <c r="E85" s="69"/>
    </row>
    <row r="86" spans="1:5" ht="13">
      <c r="A86" s="106" t="s">
        <v>905</v>
      </c>
      <c r="B86" s="124" t="s">
        <v>413</v>
      </c>
      <c r="C86" s="126" t="s">
        <v>107</v>
      </c>
    </row>
    <row r="87" spans="1:5" ht="14">
      <c r="A87" s="3"/>
      <c r="B87" s="8"/>
    </row>
    <row r="89" spans="1:5" ht="16">
      <c r="B89" s="35" t="s">
        <v>110</v>
      </c>
    </row>
    <row r="90" spans="1:5" ht="13">
      <c r="A90" s="182" t="s">
        <v>112</v>
      </c>
      <c r="B90" s="187" t="s">
        <v>113</v>
      </c>
      <c r="C90" s="52" t="s">
        <v>1027</v>
      </c>
    </row>
    <row r="91" spans="1:5" ht="13">
      <c r="A91" s="182" t="s">
        <v>114</v>
      </c>
      <c r="B91" s="187" t="s">
        <v>115</v>
      </c>
      <c r="C91" s="52" t="s">
        <v>851</v>
      </c>
    </row>
    <row r="92" spans="1:5" ht="13">
      <c r="A92" s="182" t="s">
        <v>317</v>
      </c>
      <c r="B92" s="187" t="s">
        <v>318</v>
      </c>
      <c r="C92" s="52" t="s">
        <v>851</v>
      </c>
    </row>
    <row r="93" spans="1:5" ht="13">
      <c r="A93" s="182" t="s">
        <v>319</v>
      </c>
      <c r="B93" s="187" t="s">
        <v>320</v>
      </c>
      <c r="C93" s="52" t="s">
        <v>107</v>
      </c>
    </row>
    <row r="94" spans="1:5" ht="13">
      <c r="A94" s="182" t="s">
        <v>321</v>
      </c>
      <c r="B94" s="187" t="s">
        <v>1023</v>
      </c>
      <c r="C94" s="52" t="s">
        <v>851</v>
      </c>
    </row>
    <row r="95" spans="1:5" ht="14">
      <c r="A95" s="182" t="s">
        <v>210</v>
      </c>
      <c r="B95" s="183" t="s">
        <v>174</v>
      </c>
      <c r="C95" s="52" t="s">
        <v>107</v>
      </c>
    </row>
    <row r="96" spans="1:5" ht="14">
      <c r="A96" s="184" t="s">
        <v>610</v>
      </c>
      <c r="B96" s="185" t="s">
        <v>175</v>
      </c>
      <c r="C96" s="126" t="s">
        <v>1028</v>
      </c>
    </row>
    <row r="97" spans="1:5" ht="14">
      <c r="A97" s="184" t="s">
        <v>176</v>
      </c>
      <c r="B97" s="185" t="s">
        <v>177</v>
      </c>
      <c r="C97" s="126" t="s">
        <v>107</v>
      </c>
    </row>
    <row r="98" spans="1:5" ht="14">
      <c r="A98" s="184" t="s">
        <v>178</v>
      </c>
      <c r="B98" s="185" t="s">
        <v>179</v>
      </c>
      <c r="C98" s="126" t="s">
        <v>1029</v>
      </c>
    </row>
    <row r="99" spans="1:5" ht="14">
      <c r="A99" s="184" t="s">
        <v>360</v>
      </c>
      <c r="B99" s="185" t="s">
        <v>379</v>
      </c>
      <c r="C99" s="126" t="s">
        <v>851</v>
      </c>
    </row>
    <row r="100" spans="1:5" ht="14">
      <c r="A100" s="184" t="s">
        <v>380</v>
      </c>
      <c r="B100" s="185" t="s">
        <v>218</v>
      </c>
      <c r="C100" s="126" t="s">
        <v>851</v>
      </c>
    </row>
    <row r="101" spans="1:5" ht="14">
      <c r="A101" s="184" t="s">
        <v>219</v>
      </c>
      <c r="B101" s="185" t="s">
        <v>220</v>
      </c>
      <c r="C101" s="126" t="s">
        <v>851</v>
      </c>
    </row>
    <row r="102" spans="1:5" ht="13">
      <c r="A102" s="136" t="s">
        <v>823</v>
      </c>
      <c r="B102" s="137" t="s">
        <v>199</v>
      </c>
      <c r="C102" s="104" t="s">
        <v>142</v>
      </c>
      <c r="D102" s="58"/>
      <c r="E102" s="70"/>
    </row>
    <row r="103" spans="1:5" ht="13">
      <c r="A103" s="106" t="s">
        <v>823</v>
      </c>
      <c r="B103" s="138" t="s">
        <v>200</v>
      </c>
      <c r="C103" s="104" t="s">
        <v>107</v>
      </c>
    </row>
    <row r="104" spans="1:5" ht="13">
      <c r="A104" s="106" t="s">
        <v>823</v>
      </c>
      <c r="B104" s="138" t="s">
        <v>349</v>
      </c>
      <c r="C104" s="104" t="s">
        <v>141</v>
      </c>
    </row>
    <row r="105" spans="1:5">
      <c r="A105" s="106" t="s">
        <v>823</v>
      </c>
      <c r="B105" s="18" t="s">
        <v>1100</v>
      </c>
    </row>
    <row r="106" spans="1:5" ht="26">
      <c r="A106" s="106" t="s">
        <v>823</v>
      </c>
      <c r="B106" s="18" t="s">
        <v>1101</v>
      </c>
      <c r="C106" s="52" t="s">
        <v>1211</v>
      </c>
    </row>
    <row r="107" spans="1:5">
      <c r="A107" s="3"/>
      <c r="B107" s="25"/>
    </row>
    <row r="108" spans="1:5">
      <c r="A108" s="3"/>
    </row>
    <row r="109" spans="1:5" ht="16">
      <c r="A109" s="3"/>
      <c r="B109" s="36" t="s">
        <v>442</v>
      </c>
    </row>
    <row r="110" spans="1:5">
      <c r="A110" s="3"/>
    </row>
    <row r="111" spans="1:5" ht="13">
      <c r="A111" s="182" t="s">
        <v>117</v>
      </c>
      <c r="B111" s="187" t="s">
        <v>288</v>
      </c>
      <c r="C111" s="52" t="s">
        <v>107</v>
      </c>
    </row>
    <row r="112" spans="1:5">
      <c r="A112" s="182"/>
      <c r="B112" s="187" t="s">
        <v>1098</v>
      </c>
    </row>
    <row r="113" spans="1:7" ht="39">
      <c r="A113" s="11" t="s">
        <v>1212</v>
      </c>
      <c r="B113" s="18" t="s">
        <v>1213</v>
      </c>
      <c r="C113" s="52" t="s">
        <v>1214</v>
      </c>
    </row>
    <row r="114" spans="1:7" ht="40">
      <c r="A114" s="184" t="s">
        <v>185</v>
      </c>
      <c r="B114" s="185" t="s">
        <v>357</v>
      </c>
      <c r="C114" s="126" t="s">
        <v>1197</v>
      </c>
    </row>
    <row r="115" spans="1:7" ht="40">
      <c r="A115" s="188" t="s">
        <v>101</v>
      </c>
      <c r="B115" s="189" t="s">
        <v>118</v>
      </c>
      <c r="C115" s="104" t="s">
        <v>1206</v>
      </c>
      <c r="D115" s="54"/>
      <c r="E115" s="69"/>
      <c r="F115" s="69"/>
      <c r="G115" s="44"/>
    </row>
    <row r="116" spans="1:7" ht="13">
      <c r="A116" s="3"/>
      <c r="B116" s="18" t="s">
        <v>1198</v>
      </c>
      <c r="C116" s="52" t="s">
        <v>1199</v>
      </c>
    </row>
    <row r="117" spans="1:7" ht="13">
      <c r="A117" s="3" t="s">
        <v>1109</v>
      </c>
      <c r="B117" s="18" t="s">
        <v>1200</v>
      </c>
      <c r="C117" s="52" t="s">
        <v>1201</v>
      </c>
    </row>
    <row r="118" spans="1:7" ht="13">
      <c r="A118" s="3" t="s">
        <v>1108</v>
      </c>
      <c r="B118" s="18" t="s">
        <v>1202</v>
      </c>
      <c r="C118" s="191" t="s">
        <v>1248</v>
      </c>
    </row>
    <row r="119" spans="1:7" ht="13">
      <c r="A119" s="3" t="s">
        <v>116</v>
      </c>
      <c r="B119" s="18" t="s">
        <v>1203</v>
      </c>
      <c r="C119" s="191" t="s">
        <v>1230</v>
      </c>
    </row>
    <row r="120" spans="1:7" ht="13">
      <c r="A120" s="3" t="s">
        <v>1215</v>
      </c>
      <c r="B120" s="18" t="s">
        <v>1204</v>
      </c>
      <c r="C120" s="191" t="s">
        <v>1230</v>
      </c>
    </row>
    <row r="121" spans="1:7" ht="13">
      <c r="A121" s="3" t="s">
        <v>1216</v>
      </c>
      <c r="B121" s="18" t="s">
        <v>1205</v>
      </c>
      <c r="C121" s="191" t="s">
        <v>1230</v>
      </c>
    </row>
    <row r="122" spans="1:7" ht="26">
      <c r="A122" s="11" t="s">
        <v>1104</v>
      </c>
      <c r="B122" s="18" t="s">
        <v>1105</v>
      </c>
      <c r="C122" s="52" t="s">
        <v>1207</v>
      </c>
    </row>
    <row r="123" spans="1:7" ht="104">
      <c r="A123" s="11" t="s">
        <v>1102</v>
      </c>
      <c r="B123" s="18" t="s">
        <v>1103</v>
      </c>
      <c r="C123" s="52" t="s">
        <v>1209</v>
      </c>
    </row>
    <row r="124" spans="1:7" ht="26">
      <c r="A124" s="11" t="s">
        <v>1104</v>
      </c>
      <c r="B124" s="18" t="s">
        <v>1105</v>
      </c>
      <c r="C124" s="52" t="s">
        <v>1210</v>
      </c>
    </row>
    <row r="125" spans="1:7">
      <c r="A125" s="3" t="s">
        <v>1106</v>
      </c>
      <c r="B125" s="141" t="s">
        <v>1107</v>
      </c>
    </row>
  </sheetData>
  <phoneticPr fontId="43" type="noConversion"/>
  <pageMargins left="0.25" right="0.25" top="0.25" bottom="0.25" header="0.5" footer="0.5"/>
  <pageSetup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93"/>
  <sheetViews>
    <sheetView workbookViewId="0">
      <selection activeCell="A241" sqref="A241:IV243"/>
    </sheetView>
  </sheetViews>
  <sheetFormatPr baseColWidth="10" defaultRowHeight="12"/>
  <cols>
    <col min="2" max="2" width="40.6640625" style="44" customWidth="1"/>
    <col min="3" max="3" width="13.83203125" customWidth="1"/>
    <col min="4" max="9" width="19.1640625" customWidth="1"/>
  </cols>
  <sheetData>
    <row r="1" spans="1:10" ht="28">
      <c r="B1" s="199" t="s">
        <v>1110</v>
      </c>
      <c r="C1" s="199"/>
      <c r="D1" s="199"/>
      <c r="E1" s="199"/>
      <c r="F1" s="199"/>
      <c r="G1" s="199"/>
      <c r="H1" s="199"/>
    </row>
    <row r="3" spans="1:10" ht="17">
      <c r="A3" s="23" t="s">
        <v>650</v>
      </c>
      <c r="B3" s="146" t="s">
        <v>838</v>
      </c>
      <c r="C3" s="87" t="s">
        <v>26</v>
      </c>
      <c r="D3" s="3" t="s">
        <v>27</v>
      </c>
      <c r="E3" s="89" t="s">
        <v>28</v>
      </c>
      <c r="F3" s="101"/>
      <c r="G3" s="101"/>
      <c r="H3" s="3"/>
      <c r="I3" s="72"/>
    </row>
    <row r="4" spans="1:10" ht="15">
      <c r="A4" s="15" t="s">
        <v>905</v>
      </c>
      <c r="B4" s="147" t="s">
        <v>835</v>
      </c>
      <c r="C4" s="46"/>
      <c r="D4" s="3"/>
      <c r="E4" s="51"/>
      <c r="F4" s="45"/>
      <c r="G4" s="10"/>
      <c r="H4" s="10"/>
      <c r="I4" s="10"/>
    </row>
    <row r="5" spans="1:10" ht="15">
      <c r="A5" s="32" t="s">
        <v>905</v>
      </c>
      <c r="B5" s="147" t="s">
        <v>834</v>
      </c>
      <c r="C5" s="46"/>
      <c r="D5" s="10"/>
      <c r="E5" s="71"/>
      <c r="F5" s="67"/>
      <c r="G5" s="10"/>
      <c r="H5" s="10"/>
      <c r="I5" s="10"/>
    </row>
    <row r="6" spans="1:10" ht="16">
      <c r="A6" s="32" t="s">
        <v>905</v>
      </c>
      <c r="B6" s="147" t="s">
        <v>432</v>
      </c>
      <c r="C6" s="46"/>
      <c r="D6" s="10"/>
      <c r="E6" s="51"/>
      <c r="F6" s="45" t="s">
        <v>852</v>
      </c>
      <c r="G6" s="10"/>
      <c r="H6" s="10"/>
      <c r="I6" s="10"/>
    </row>
    <row r="7" spans="1:10" ht="14">
      <c r="A7" s="3"/>
      <c r="B7" s="100"/>
      <c r="C7" s="15" t="s">
        <v>150</v>
      </c>
      <c r="D7" s="52" t="s">
        <v>839</v>
      </c>
      <c r="E7" s="3" t="s">
        <v>825</v>
      </c>
      <c r="F7" s="52" t="s">
        <v>826</v>
      </c>
      <c r="G7" s="52" t="s">
        <v>685</v>
      </c>
      <c r="H7" s="3" t="s">
        <v>686</v>
      </c>
      <c r="I7" s="16" t="s">
        <v>687</v>
      </c>
      <c r="J7" s="16"/>
    </row>
    <row r="8" spans="1:10" ht="5" customHeight="1">
      <c r="A8" s="3"/>
      <c r="B8" s="100"/>
      <c r="C8" s="90"/>
      <c r="D8" s="5"/>
      <c r="E8" s="47"/>
      <c r="F8" s="53"/>
      <c r="G8" s="5"/>
      <c r="H8" s="5"/>
      <c r="I8" s="5"/>
    </row>
    <row r="9" spans="1:10" ht="15">
      <c r="A9" s="14" t="s">
        <v>830</v>
      </c>
      <c r="B9" s="100" t="s">
        <v>879</v>
      </c>
      <c r="C9" s="46" t="s">
        <v>81</v>
      </c>
      <c r="D9" s="10"/>
      <c r="E9" s="51"/>
      <c r="F9" s="45"/>
      <c r="G9" s="10"/>
      <c r="H9" s="10"/>
      <c r="I9" s="10"/>
    </row>
    <row r="10" spans="1:10" ht="15">
      <c r="A10" s="39" t="s">
        <v>905</v>
      </c>
      <c r="B10" s="100" t="s">
        <v>378</v>
      </c>
      <c r="C10" s="46" t="s">
        <v>916</v>
      </c>
      <c r="D10" s="10"/>
      <c r="E10" s="51"/>
      <c r="F10" s="45"/>
      <c r="G10" s="10"/>
      <c r="H10" s="10"/>
      <c r="I10" s="10"/>
    </row>
    <row r="11" spans="1:10" ht="15">
      <c r="A11" s="40" t="str">
        <f>A10</f>
        <v>BASIC</v>
      </c>
      <c r="B11" s="100" t="s">
        <v>641</v>
      </c>
      <c r="C11" s="46" t="s">
        <v>916</v>
      </c>
      <c r="D11" s="10"/>
      <c r="E11" s="51"/>
      <c r="F11" s="45"/>
      <c r="G11" s="10"/>
      <c r="H11" s="10"/>
      <c r="I11" s="10"/>
    </row>
    <row r="12" spans="1:10" ht="15">
      <c r="A12" s="50" t="str">
        <f>A11</f>
        <v>BASIC</v>
      </c>
      <c r="B12" s="100" t="s">
        <v>836</v>
      </c>
      <c r="C12" s="46" t="s">
        <v>916</v>
      </c>
      <c r="D12" s="3"/>
      <c r="E12" s="51"/>
      <c r="F12" s="45"/>
      <c r="G12" s="10"/>
      <c r="H12" s="10"/>
      <c r="I12" s="10"/>
    </row>
    <row r="13" spans="1:10" ht="27">
      <c r="A13" s="50" t="str">
        <f>A12</f>
        <v>BASIC</v>
      </c>
      <c r="B13" s="147" t="s">
        <v>837</v>
      </c>
      <c r="C13" s="46" t="s">
        <v>915</v>
      </c>
      <c r="D13" s="10"/>
      <c r="E13" s="51"/>
      <c r="F13" s="45"/>
      <c r="G13" s="10"/>
      <c r="H13" s="10"/>
      <c r="I13" s="10"/>
    </row>
    <row r="14" spans="1:10" ht="53">
      <c r="A14" s="11" t="s">
        <v>906</v>
      </c>
      <c r="B14" s="148" t="s">
        <v>927</v>
      </c>
      <c r="C14" s="46" t="s">
        <v>30</v>
      </c>
      <c r="D14" s="10"/>
      <c r="E14" s="51"/>
      <c r="F14" s="45"/>
      <c r="G14" s="10"/>
      <c r="H14" s="10"/>
      <c r="I14" s="10"/>
    </row>
    <row r="15" spans="1:10" ht="15">
      <c r="A15" s="11"/>
      <c r="B15" s="148"/>
      <c r="C15" s="46"/>
      <c r="D15" s="10"/>
      <c r="E15" s="51"/>
      <c r="F15" s="45"/>
      <c r="G15" s="10"/>
      <c r="H15" s="10"/>
      <c r="I15" s="10"/>
    </row>
    <row r="16" spans="1:10" ht="22">
      <c r="A16" s="144"/>
      <c r="B16" s="149" t="s">
        <v>1114</v>
      </c>
      <c r="C16" s="160" t="s">
        <v>1165</v>
      </c>
      <c r="D16" s="152"/>
      <c r="E16" s="152"/>
      <c r="F16" s="152"/>
      <c r="G16" s="144"/>
      <c r="H16" s="144"/>
      <c r="I16" s="144"/>
    </row>
    <row r="17" spans="1:9" s="73" customFormat="1" ht="150">
      <c r="A17" s="152"/>
      <c r="B17" s="161" t="s">
        <v>1119</v>
      </c>
      <c r="C17" s="153" t="s">
        <v>1118</v>
      </c>
      <c r="D17" s="152"/>
      <c r="E17" s="152"/>
      <c r="F17" s="152"/>
      <c r="G17" s="152"/>
      <c r="H17" s="152"/>
      <c r="I17" s="152"/>
    </row>
    <row r="18" spans="1:9" ht="53">
      <c r="A18" s="22"/>
      <c r="B18" s="162" t="s">
        <v>1050</v>
      </c>
      <c r="C18" s="151" t="s">
        <v>1120</v>
      </c>
      <c r="D18" s="68"/>
      <c r="E18" s="51"/>
      <c r="F18" s="45"/>
      <c r="G18" s="10"/>
      <c r="H18" s="10"/>
      <c r="I18" s="10"/>
    </row>
    <row r="19" spans="1:9" ht="15">
      <c r="A19" s="102"/>
      <c r="B19" s="108" t="s">
        <v>1117</v>
      </c>
      <c r="C19" s="109"/>
    </row>
    <row r="20" spans="1:9" ht="15">
      <c r="A20" s="102"/>
      <c r="B20" s="108" t="s">
        <v>1166</v>
      </c>
      <c r="C20" s="109"/>
    </row>
    <row r="21" spans="1:9" ht="15">
      <c r="A21" s="102"/>
      <c r="B21" s="108" t="s">
        <v>1116</v>
      </c>
      <c r="C21" s="109"/>
    </row>
    <row r="22" spans="1:9" ht="15">
      <c r="A22" s="22"/>
      <c r="B22" s="100" t="s">
        <v>1051</v>
      </c>
      <c r="C22" s="91"/>
      <c r="D22" s="68"/>
      <c r="E22" s="51"/>
      <c r="F22" s="45"/>
      <c r="G22" s="10"/>
      <c r="H22" s="10"/>
      <c r="I22" s="10"/>
    </row>
    <row r="23" spans="1:9" ht="15">
      <c r="A23" s="22"/>
      <c r="B23" s="100"/>
      <c r="C23" s="91"/>
      <c r="D23" s="68"/>
      <c r="E23" s="51"/>
      <c r="F23" s="45"/>
      <c r="G23" s="10"/>
      <c r="H23" s="10"/>
      <c r="I23" s="10"/>
    </row>
    <row r="24" spans="1:9" ht="66">
      <c r="A24" s="22"/>
      <c r="B24" s="162" t="s">
        <v>1052</v>
      </c>
      <c r="C24" s="151" t="s">
        <v>1121</v>
      </c>
      <c r="D24" s="68"/>
      <c r="E24" s="51"/>
      <c r="F24" s="45"/>
      <c r="G24" s="10"/>
      <c r="H24" s="10"/>
      <c r="I24" s="10"/>
    </row>
    <row r="25" spans="1:9" ht="15">
      <c r="A25" s="102"/>
      <c r="B25" s="108" t="s">
        <v>1117</v>
      </c>
      <c r="C25" s="109"/>
    </row>
    <row r="26" spans="1:9" ht="15">
      <c r="A26" s="102"/>
      <c r="B26" s="108" t="s">
        <v>1166</v>
      </c>
      <c r="C26" s="109"/>
    </row>
    <row r="27" spans="1:9" ht="15">
      <c r="A27" s="102"/>
      <c r="B27" s="108" t="s">
        <v>1116</v>
      </c>
      <c r="C27" s="109"/>
    </row>
    <row r="28" spans="1:9" ht="15">
      <c r="A28" s="22"/>
      <c r="B28" s="100" t="s">
        <v>1053</v>
      </c>
      <c r="C28" s="91"/>
      <c r="D28" s="68"/>
      <c r="E28" s="51"/>
      <c r="F28" s="45"/>
      <c r="G28" s="10"/>
      <c r="H28" s="10"/>
      <c r="I28" s="10"/>
    </row>
    <row r="29" spans="1:9" ht="79">
      <c r="A29" s="22"/>
      <c r="B29" s="162" t="s">
        <v>1056</v>
      </c>
      <c r="C29" s="154" t="s">
        <v>1122</v>
      </c>
      <c r="D29" s="68"/>
      <c r="E29" s="51"/>
      <c r="F29" s="45"/>
      <c r="G29" s="10"/>
    </row>
    <row r="30" spans="1:9" ht="15">
      <c r="A30" s="102"/>
      <c r="B30" s="108" t="s">
        <v>1117</v>
      </c>
      <c r="C30" s="109"/>
    </row>
    <row r="31" spans="1:9" ht="15">
      <c r="A31" s="102"/>
      <c r="B31" s="108" t="s">
        <v>1166</v>
      </c>
      <c r="C31" s="109"/>
    </row>
    <row r="32" spans="1:9" ht="15">
      <c r="A32" s="102"/>
      <c r="B32" s="108" t="s">
        <v>1116</v>
      </c>
      <c r="C32" s="109"/>
    </row>
    <row r="33" spans="1:9" ht="15">
      <c r="A33" s="22"/>
      <c r="B33" s="100" t="s">
        <v>1057</v>
      </c>
      <c r="C33" s="91"/>
      <c r="D33" s="68"/>
      <c r="E33" s="51"/>
      <c r="F33" s="45"/>
      <c r="G33" s="10"/>
    </row>
    <row r="34" spans="1:9" ht="15">
      <c r="A34" s="22"/>
      <c r="B34" s="100"/>
      <c r="C34" s="91"/>
      <c r="D34" s="68"/>
      <c r="E34" s="51"/>
      <c r="F34" s="45"/>
      <c r="G34" s="10"/>
    </row>
    <row r="35" spans="1:9" ht="27">
      <c r="A35" s="22"/>
      <c r="B35" s="162" t="s">
        <v>1058</v>
      </c>
      <c r="C35" s="151" t="s">
        <v>1123</v>
      </c>
      <c r="D35" s="68"/>
      <c r="E35" s="51"/>
      <c r="F35" s="45"/>
      <c r="G35" s="10"/>
    </row>
    <row r="36" spans="1:9" ht="15">
      <c r="A36" s="102"/>
      <c r="B36" s="108" t="s">
        <v>1117</v>
      </c>
      <c r="C36" s="109"/>
    </row>
    <row r="37" spans="1:9" ht="15">
      <c r="A37" s="102"/>
      <c r="B37" s="108" t="s">
        <v>1166</v>
      </c>
      <c r="C37" s="109"/>
    </row>
    <row r="38" spans="1:9" ht="15">
      <c r="A38" s="102"/>
      <c r="B38" s="108" t="s">
        <v>1116</v>
      </c>
      <c r="C38" s="109"/>
    </row>
    <row r="39" spans="1:9" ht="15">
      <c r="A39" s="22"/>
      <c r="B39" s="100" t="s">
        <v>1059</v>
      </c>
      <c r="C39" s="91"/>
      <c r="D39" s="68"/>
      <c r="E39" s="51"/>
      <c r="F39" s="45"/>
      <c r="G39" s="10"/>
      <c r="H39" s="145"/>
      <c r="I39" s="145"/>
    </row>
    <row r="40" spans="1:9" ht="15">
      <c r="A40" s="22"/>
      <c r="B40" s="100"/>
      <c r="C40" s="91"/>
      <c r="D40" s="68"/>
      <c r="E40" s="51"/>
      <c r="F40" s="45"/>
      <c r="G40" s="10"/>
      <c r="H40" s="145"/>
      <c r="I40" s="145"/>
    </row>
    <row r="41" spans="1:9" ht="27">
      <c r="A41" s="22"/>
      <c r="B41" s="162" t="s">
        <v>1060</v>
      </c>
      <c r="C41" s="151" t="s">
        <v>1124</v>
      </c>
      <c r="D41" s="68"/>
      <c r="E41" s="51"/>
      <c r="F41" s="45"/>
      <c r="G41" s="10"/>
      <c r="H41" s="73"/>
      <c r="I41" s="73"/>
    </row>
    <row r="42" spans="1:9" ht="15">
      <c r="A42" s="102"/>
      <c r="B42" s="108" t="s">
        <v>1117</v>
      </c>
      <c r="C42" s="109"/>
    </row>
    <row r="43" spans="1:9" ht="15">
      <c r="A43" s="102"/>
      <c r="B43" s="108" t="s">
        <v>1166</v>
      </c>
      <c r="C43" s="109"/>
    </row>
    <row r="44" spans="1:9" ht="15">
      <c r="A44" s="102"/>
      <c r="B44" s="108" t="s">
        <v>1116</v>
      </c>
      <c r="C44" s="109"/>
    </row>
    <row r="45" spans="1:9" ht="15">
      <c r="A45" s="22"/>
      <c r="B45" s="100" t="s">
        <v>1061</v>
      </c>
      <c r="C45" s="91"/>
      <c r="D45" s="68"/>
      <c r="E45" s="51"/>
      <c r="F45" s="45"/>
      <c r="G45" s="10"/>
      <c r="H45" s="73"/>
      <c r="I45" s="73"/>
    </row>
    <row r="46" spans="1:9" ht="15">
      <c r="A46" s="22"/>
      <c r="B46" s="100"/>
      <c r="C46" s="91"/>
      <c r="D46" s="68"/>
      <c r="E46" s="51"/>
      <c r="F46" s="45"/>
      <c r="G46" s="10"/>
      <c r="H46" s="73"/>
      <c r="I46" s="73"/>
    </row>
    <row r="47" spans="1:9" ht="15">
      <c r="A47" s="22"/>
      <c r="B47" s="100" t="s">
        <v>1054</v>
      </c>
      <c r="C47" s="91"/>
      <c r="D47" s="68"/>
      <c r="E47" s="51"/>
      <c r="F47" s="45"/>
      <c r="G47" s="10"/>
      <c r="H47" s="73"/>
      <c r="I47" s="73"/>
    </row>
    <row r="48" spans="1:9" ht="15">
      <c r="A48" s="22"/>
      <c r="B48" s="100" t="s">
        <v>1055</v>
      </c>
      <c r="C48" s="91"/>
      <c r="D48" s="68"/>
      <c r="E48" s="51"/>
      <c r="F48" s="45"/>
      <c r="G48" s="10"/>
      <c r="H48" s="145"/>
      <c r="I48" s="145"/>
    </row>
    <row r="49" spans="1:9" ht="15">
      <c r="A49" s="11"/>
      <c r="B49" s="148"/>
      <c r="C49" s="46"/>
      <c r="D49" s="10"/>
      <c r="E49" s="51"/>
      <c r="F49" s="45"/>
      <c r="G49" s="10"/>
      <c r="H49" s="73"/>
      <c r="I49" s="73"/>
    </row>
    <row r="50" spans="1:9" ht="15">
      <c r="A50" s="11"/>
      <c r="B50" s="148"/>
      <c r="C50" s="46"/>
      <c r="D50" s="10"/>
      <c r="E50" s="51"/>
      <c r="F50" s="45"/>
      <c r="G50" s="10"/>
      <c r="H50" s="73"/>
      <c r="I50" s="73"/>
    </row>
    <row r="52" spans="1:9" ht="22">
      <c r="A52" s="143"/>
      <c r="B52" s="150" t="s">
        <v>1111</v>
      </c>
      <c r="C52" s="160" t="s">
        <v>1165</v>
      </c>
      <c r="D52" s="145"/>
      <c r="E52" s="145"/>
      <c r="F52" s="145"/>
      <c r="G52" s="143"/>
    </row>
    <row r="53" spans="1:9" ht="15">
      <c r="A53" s="102" t="s">
        <v>644</v>
      </c>
      <c r="B53" s="108" t="s">
        <v>645</v>
      </c>
      <c r="C53" s="105" t="s">
        <v>923</v>
      </c>
    </row>
    <row r="54" spans="1:9" ht="53">
      <c r="A54" s="102" t="s">
        <v>646</v>
      </c>
      <c r="B54" s="108" t="s">
        <v>647</v>
      </c>
      <c r="C54" s="109" t="s">
        <v>374</v>
      </c>
    </row>
    <row r="55" spans="1:9" ht="15">
      <c r="A55" s="102"/>
      <c r="B55" s="108" t="s">
        <v>1117</v>
      </c>
      <c r="C55" s="109"/>
    </row>
    <row r="56" spans="1:9" ht="15">
      <c r="A56" s="102"/>
      <c r="B56" s="108" t="s">
        <v>1115</v>
      </c>
      <c r="C56" s="109"/>
    </row>
    <row r="57" spans="1:9" ht="15">
      <c r="A57" s="102"/>
      <c r="B57" s="108" t="s">
        <v>1116</v>
      </c>
      <c r="C57" s="109"/>
    </row>
    <row r="58" spans="1:9" ht="15">
      <c r="A58" s="102"/>
      <c r="B58" s="108" t="s">
        <v>1062</v>
      </c>
      <c r="C58" s="109"/>
    </row>
    <row r="59" spans="1:9" ht="27">
      <c r="A59" s="102" t="s">
        <v>522</v>
      </c>
      <c r="B59" s="108" t="s">
        <v>521</v>
      </c>
      <c r="C59" s="105" t="s">
        <v>97</v>
      </c>
      <c r="D59" s="145"/>
      <c r="E59" s="145"/>
      <c r="F59" s="145"/>
      <c r="G59" s="145"/>
    </row>
    <row r="60" spans="1:9" ht="40">
      <c r="A60" s="102" t="s">
        <v>648</v>
      </c>
      <c r="B60" s="108" t="s">
        <v>649</v>
      </c>
      <c r="C60" s="109" t="s">
        <v>98</v>
      </c>
      <c r="D60" s="73"/>
      <c r="E60" s="73"/>
      <c r="F60" s="73"/>
      <c r="G60" s="73"/>
    </row>
    <row r="61" spans="1:9" ht="27">
      <c r="A61" s="102" t="s">
        <v>905</v>
      </c>
      <c r="B61" s="108" t="s">
        <v>170</v>
      </c>
      <c r="C61" s="105" t="s">
        <v>1022</v>
      </c>
      <c r="D61" s="73"/>
      <c r="E61" s="73"/>
      <c r="F61" s="73"/>
      <c r="G61" s="73"/>
    </row>
    <row r="62" spans="1:9" ht="27">
      <c r="A62" s="102" t="s">
        <v>911</v>
      </c>
      <c r="B62" s="108" t="s">
        <v>169</v>
      </c>
      <c r="C62" s="105" t="s">
        <v>20</v>
      </c>
      <c r="D62" s="73"/>
      <c r="E62" s="73"/>
      <c r="F62" s="73"/>
      <c r="G62" s="73"/>
    </row>
    <row r="63" spans="1:9" ht="15">
      <c r="A63" s="102"/>
      <c r="B63" s="108" t="s">
        <v>1117</v>
      </c>
      <c r="C63" s="109"/>
    </row>
    <row r="64" spans="1:9" ht="15">
      <c r="A64" s="102"/>
      <c r="B64" s="108" t="s">
        <v>1115</v>
      </c>
      <c r="C64" s="109"/>
    </row>
    <row r="65" spans="1:7" ht="15">
      <c r="A65" s="102"/>
      <c r="B65" s="108" t="s">
        <v>1116</v>
      </c>
      <c r="C65" s="109"/>
    </row>
    <row r="66" spans="1:7" ht="15">
      <c r="A66" s="102"/>
      <c r="B66" s="108" t="s">
        <v>1064</v>
      </c>
      <c r="C66" s="105"/>
      <c r="D66" s="73"/>
      <c r="E66" s="73"/>
      <c r="F66" s="73"/>
      <c r="G66" s="73"/>
    </row>
    <row r="67" spans="1:7" ht="14">
      <c r="A67" s="102"/>
      <c r="B67" s="108"/>
      <c r="C67" s="105"/>
      <c r="D67" s="73"/>
      <c r="E67" s="73"/>
      <c r="F67" s="73"/>
      <c r="G67" s="73"/>
    </row>
    <row r="68" spans="1:7" ht="15">
      <c r="A68" s="102" t="s">
        <v>644</v>
      </c>
      <c r="B68" s="108" t="s">
        <v>529</v>
      </c>
      <c r="C68" s="105" t="str">
        <f>C53</f>
        <v>alpha-numeric</v>
      </c>
      <c r="D68" s="145"/>
      <c r="E68" s="145"/>
      <c r="F68" s="145"/>
      <c r="G68" s="145"/>
    </row>
    <row r="69" spans="1:7" ht="53">
      <c r="A69" s="102" t="s">
        <v>646</v>
      </c>
      <c r="B69" s="108" t="s">
        <v>530</v>
      </c>
      <c r="C69" s="105" t="str">
        <f>C54</f>
        <v>E, Elwr shelf, Eupr&amp;lwr shelf, F, Fupr, Titelok, CS, obsolete</v>
      </c>
    </row>
    <row r="70" spans="1:7" ht="15">
      <c r="A70" s="102"/>
      <c r="B70" s="108" t="s">
        <v>1117</v>
      </c>
      <c r="C70" s="109"/>
    </row>
    <row r="71" spans="1:7" ht="15">
      <c r="A71" s="102"/>
      <c r="B71" s="108" t="s">
        <v>1115</v>
      </c>
      <c r="C71" s="109"/>
    </row>
    <row r="72" spans="1:7" ht="15">
      <c r="A72" s="102"/>
      <c r="B72" s="108" t="s">
        <v>1116</v>
      </c>
      <c r="C72" s="109"/>
    </row>
    <row r="73" spans="1:7" ht="14">
      <c r="A73" s="102"/>
      <c r="B73" s="108"/>
      <c r="C73" s="105"/>
    </row>
    <row r="74" spans="1:7" ht="15">
      <c r="A74" s="102"/>
      <c r="B74" s="108" t="s">
        <v>1063</v>
      </c>
      <c r="C74" s="109"/>
    </row>
    <row r="75" spans="1:7" ht="27">
      <c r="A75" s="102" t="s">
        <v>522</v>
      </c>
      <c r="B75" s="108" t="s">
        <v>725</v>
      </c>
      <c r="C75" s="105" t="str">
        <f>C59</f>
        <v>coupler, carrier, NO</v>
      </c>
    </row>
    <row r="76" spans="1:7" ht="40">
      <c r="A76" s="102" t="s">
        <v>648</v>
      </c>
      <c r="B76" s="108" t="s">
        <v>356</v>
      </c>
      <c r="C76" s="105" t="str">
        <f>C60</f>
        <v>Fric, Fric/Rubber, Rubber, Hyd EOC, Hyd COC</v>
      </c>
    </row>
    <row r="77" spans="1:7" ht="27">
      <c r="A77" s="102" t="s">
        <v>905</v>
      </c>
      <c r="B77" s="108" t="s">
        <v>170</v>
      </c>
      <c r="C77" s="105" t="str">
        <f>C61</f>
        <v>alpha-numeric &lt;e.g. WM6DP&gt;</v>
      </c>
    </row>
    <row r="78" spans="1:7" ht="27">
      <c r="A78" s="102" t="s">
        <v>911</v>
      </c>
      <c r="B78" s="108" t="s">
        <v>169</v>
      </c>
      <c r="C78" s="105" t="str">
        <f>C62</f>
        <v>2 digit: inches travel</v>
      </c>
    </row>
    <row r="79" spans="1:7" ht="15">
      <c r="A79" s="102"/>
      <c r="B79" s="108" t="s">
        <v>1117</v>
      </c>
      <c r="C79" s="109"/>
    </row>
    <row r="80" spans="1:7" ht="15">
      <c r="A80" s="102"/>
      <c r="B80" s="108" t="s">
        <v>1115</v>
      </c>
      <c r="C80" s="109"/>
    </row>
    <row r="81" spans="1:9" ht="15">
      <c r="A81" s="102"/>
      <c r="B81" s="108" t="s">
        <v>1116</v>
      </c>
      <c r="C81" s="109"/>
    </row>
    <row r="82" spans="1:9" ht="15">
      <c r="A82" s="102"/>
      <c r="B82" s="108" t="s">
        <v>1065</v>
      </c>
      <c r="C82" s="105"/>
    </row>
    <row r="86" spans="1:9" ht="22">
      <c r="A86" s="143"/>
      <c r="B86" s="150" t="s">
        <v>1112</v>
      </c>
      <c r="C86" s="160" t="s">
        <v>1165</v>
      </c>
      <c r="G86" s="142"/>
      <c r="H86" s="142"/>
    </row>
    <row r="88" spans="1:9" ht="13">
      <c r="B88" s="159" t="s">
        <v>1126</v>
      </c>
    </row>
    <row r="89" spans="1:9" ht="13">
      <c r="B89" s="157" t="s">
        <v>1131</v>
      </c>
    </row>
    <row r="90" spans="1:9" ht="13">
      <c r="B90" s="157" t="s">
        <v>1133</v>
      </c>
    </row>
    <row r="91" spans="1:9" ht="13">
      <c r="B91" s="157" t="s">
        <v>1132</v>
      </c>
    </row>
    <row r="92" spans="1:9" ht="14">
      <c r="B92" s="103" t="s">
        <v>1066</v>
      </c>
    </row>
    <row r="93" spans="1:9" ht="15">
      <c r="A93" s="102"/>
      <c r="C93" s="117"/>
      <c r="D93" s="10"/>
      <c r="E93" s="51"/>
      <c r="F93" s="45"/>
      <c r="G93" s="10"/>
      <c r="H93" s="10"/>
      <c r="I93" s="10"/>
    </row>
    <row r="94" spans="1:9" ht="15">
      <c r="A94" s="102"/>
      <c r="B94" s="159" t="s">
        <v>1167</v>
      </c>
      <c r="C94" s="117"/>
      <c r="D94" s="10"/>
      <c r="E94" s="51"/>
      <c r="F94" s="45"/>
      <c r="G94" s="10"/>
      <c r="H94" s="10"/>
      <c r="I94" s="10"/>
    </row>
    <row r="95" spans="1:9" ht="13">
      <c r="B95" s="157" t="s">
        <v>1131</v>
      </c>
    </row>
    <row r="96" spans="1:9" ht="13">
      <c r="B96" s="157" t="s">
        <v>1133</v>
      </c>
    </row>
    <row r="97" spans="1:9" ht="13">
      <c r="B97" s="157" t="s">
        <v>1132</v>
      </c>
    </row>
    <row r="98" spans="1:9" ht="15">
      <c r="A98" s="102"/>
      <c r="B98" s="103" t="s">
        <v>1067</v>
      </c>
      <c r="C98" s="117"/>
      <c r="D98" s="10"/>
      <c r="E98" s="51"/>
      <c r="F98" s="45"/>
      <c r="G98" s="10"/>
      <c r="H98" s="10"/>
      <c r="I98" s="10"/>
    </row>
    <row r="99" spans="1:9" ht="15">
      <c r="A99" s="102"/>
      <c r="B99" s="103"/>
      <c r="C99" s="117"/>
      <c r="D99" s="10"/>
      <c r="E99" s="51"/>
      <c r="F99" s="45"/>
      <c r="G99" s="10"/>
      <c r="H99" s="10"/>
      <c r="I99" s="10"/>
    </row>
    <row r="100" spans="1:9" ht="15">
      <c r="A100" s="102"/>
      <c r="B100" s="156" t="s">
        <v>1168</v>
      </c>
      <c r="C100" s="117"/>
      <c r="D100" s="10"/>
      <c r="E100" s="51"/>
      <c r="F100" s="45"/>
      <c r="G100" s="10"/>
      <c r="H100" s="10"/>
      <c r="I100" s="10"/>
    </row>
    <row r="101" spans="1:9" ht="13">
      <c r="B101" s="157" t="s">
        <v>1131</v>
      </c>
    </row>
    <row r="102" spans="1:9" ht="13">
      <c r="B102" s="157" t="s">
        <v>1133</v>
      </c>
    </row>
    <row r="103" spans="1:9" ht="13">
      <c r="B103" s="157" t="s">
        <v>1132</v>
      </c>
    </row>
    <row r="104" spans="1:9" ht="15">
      <c r="A104" s="102"/>
      <c r="B104" s="103" t="s">
        <v>1068</v>
      </c>
      <c r="C104" s="117"/>
      <c r="D104" s="10"/>
      <c r="E104" s="51"/>
      <c r="F104" s="45"/>
      <c r="G104" s="10"/>
      <c r="H104" s="10"/>
      <c r="I104" s="10"/>
    </row>
    <row r="105" spans="1:9" ht="15">
      <c r="A105" s="102"/>
      <c r="B105" s="103"/>
      <c r="C105" s="117"/>
      <c r="D105" s="10"/>
      <c r="E105" s="51"/>
      <c r="F105" s="45"/>
      <c r="G105" s="10"/>
      <c r="H105" s="10"/>
      <c r="I105" s="10"/>
    </row>
    <row r="106" spans="1:9" ht="15">
      <c r="A106" s="102"/>
      <c r="B106" s="163" t="s">
        <v>1169</v>
      </c>
      <c r="C106" s="117"/>
      <c r="D106" s="10"/>
      <c r="E106" s="51"/>
      <c r="F106" s="45"/>
      <c r="G106" s="10"/>
      <c r="H106" s="10"/>
      <c r="I106" s="10"/>
    </row>
    <row r="107" spans="1:9" ht="13">
      <c r="B107" s="157" t="s">
        <v>1131</v>
      </c>
    </row>
    <row r="108" spans="1:9" ht="13">
      <c r="B108" s="157" t="s">
        <v>1133</v>
      </c>
    </row>
    <row r="109" spans="1:9" ht="13">
      <c r="B109" s="157" t="s">
        <v>1132</v>
      </c>
    </row>
    <row r="110" spans="1:9" ht="15">
      <c r="A110" s="102"/>
      <c r="B110" s="103" t="s">
        <v>1069</v>
      </c>
      <c r="C110" s="117"/>
      <c r="D110" s="10"/>
      <c r="E110" s="51"/>
      <c r="F110" s="45"/>
      <c r="G110" s="10"/>
      <c r="H110" s="10"/>
      <c r="I110" s="10"/>
    </row>
    <row r="111" spans="1:9" ht="15">
      <c r="A111" s="102"/>
      <c r="B111" s="103"/>
      <c r="C111" s="117"/>
      <c r="D111" s="10"/>
      <c r="E111" s="51"/>
      <c r="F111" s="45"/>
      <c r="G111" s="10"/>
      <c r="H111" s="10"/>
      <c r="I111" s="10"/>
    </row>
    <row r="112" spans="1:9" ht="15">
      <c r="A112" s="102"/>
      <c r="B112" s="156" t="s">
        <v>1171</v>
      </c>
      <c r="C112" s="117"/>
      <c r="D112" s="10"/>
      <c r="E112" s="51"/>
      <c r="F112" s="45"/>
      <c r="G112" s="10"/>
      <c r="H112" s="10"/>
      <c r="I112" s="10"/>
    </row>
    <row r="113" spans="1:9" ht="13">
      <c r="B113" s="157" t="s">
        <v>1131</v>
      </c>
    </row>
    <row r="114" spans="1:9" ht="13">
      <c r="B114" s="157" t="s">
        <v>1133</v>
      </c>
    </row>
    <row r="115" spans="1:9" ht="13">
      <c r="B115" s="157" t="s">
        <v>1132</v>
      </c>
    </row>
    <row r="116" spans="1:9" ht="15">
      <c r="A116" s="102"/>
      <c r="B116" s="103" t="s">
        <v>1070</v>
      </c>
      <c r="C116" s="117"/>
      <c r="D116" s="10"/>
      <c r="E116" s="51"/>
      <c r="F116" s="45"/>
      <c r="G116" s="10"/>
      <c r="H116" s="10"/>
      <c r="I116" s="10"/>
    </row>
    <row r="117" spans="1:9" ht="15">
      <c r="A117" s="102"/>
      <c r="B117" s="103"/>
      <c r="C117" s="117"/>
      <c r="D117" s="10"/>
      <c r="E117" s="51"/>
      <c r="F117" s="45"/>
      <c r="G117" s="10"/>
      <c r="H117" s="10"/>
      <c r="I117" s="10"/>
    </row>
    <row r="118" spans="1:9" ht="15">
      <c r="A118" s="102"/>
      <c r="B118" s="156" t="s">
        <v>1170</v>
      </c>
      <c r="C118" s="117"/>
      <c r="D118" s="10"/>
      <c r="E118" s="51"/>
      <c r="F118" s="45"/>
      <c r="G118" s="10"/>
      <c r="H118" s="10"/>
      <c r="I118" s="10"/>
    </row>
    <row r="119" spans="1:9" ht="13">
      <c r="B119" s="157" t="s">
        <v>1131</v>
      </c>
    </row>
    <row r="120" spans="1:9" ht="13">
      <c r="B120" s="157" t="s">
        <v>1133</v>
      </c>
    </row>
    <row r="121" spans="1:9" ht="13">
      <c r="B121" s="157" t="s">
        <v>1132</v>
      </c>
    </row>
    <row r="122" spans="1:9" ht="15">
      <c r="A122" s="102"/>
      <c r="B122" s="103" t="s">
        <v>1071</v>
      </c>
      <c r="C122" s="117"/>
      <c r="D122" s="10"/>
      <c r="E122" s="51"/>
      <c r="F122" s="45"/>
      <c r="G122" s="10"/>
      <c r="H122" s="10"/>
      <c r="I122" s="10"/>
    </row>
    <row r="123" spans="1:9" ht="15">
      <c r="A123" s="102"/>
      <c r="B123" s="103"/>
      <c r="C123" s="117"/>
      <c r="D123" s="10"/>
      <c r="E123" s="51"/>
      <c r="F123" s="45"/>
      <c r="G123" s="10"/>
      <c r="H123" s="10"/>
      <c r="I123" s="10"/>
    </row>
    <row r="124" spans="1:9" ht="15">
      <c r="A124" s="102"/>
      <c r="B124" s="156" t="s">
        <v>1127</v>
      </c>
      <c r="C124" s="117"/>
      <c r="D124" s="10"/>
      <c r="E124" s="51"/>
      <c r="F124" s="45"/>
      <c r="G124" s="10"/>
      <c r="H124" s="10"/>
      <c r="I124" s="10"/>
    </row>
    <row r="125" spans="1:9" ht="15">
      <c r="A125" s="102"/>
      <c r="B125" s="107" t="s">
        <v>1128</v>
      </c>
      <c r="C125" s="117"/>
      <c r="D125" s="10"/>
      <c r="E125" s="51"/>
      <c r="F125" s="45"/>
      <c r="G125" s="10"/>
      <c r="H125" s="10"/>
      <c r="I125" s="10"/>
    </row>
    <row r="126" spans="1:9" ht="15">
      <c r="A126" s="102"/>
      <c r="B126" s="107" t="s">
        <v>1129</v>
      </c>
      <c r="C126" s="117"/>
      <c r="D126" s="10"/>
      <c r="E126" s="51"/>
      <c r="F126" s="45"/>
      <c r="G126" s="10"/>
      <c r="H126" s="10"/>
      <c r="I126" s="10"/>
    </row>
    <row r="127" spans="1:9" ht="15">
      <c r="A127" s="102"/>
      <c r="B127" s="107" t="s">
        <v>1130</v>
      </c>
      <c r="C127" s="117"/>
      <c r="D127" s="10"/>
      <c r="E127" s="51"/>
      <c r="F127" s="45"/>
      <c r="G127" s="10"/>
      <c r="H127" s="10"/>
      <c r="I127" s="10"/>
    </row>
    <row r="128" spans="1:9" ht="15">
      <c r="A128" s="102"/>
      <c r="B128" s="103" t="s">
        <v>1072</v>
      </c>
      <c r="C128" s="117"/>
      <c r="D128" s="10"/>
      <c r="E128" s="51"/>
      <c r="F128" s="45"/>
      <c r="G128" s="10"/>
      <c r="H128" s="10"/>
      <c r="I128" s="10"/>
    </row>
    <row r="129" spans="1:9" ht="15">
      <c r="A129" s="102"/>
      <c r="B129" s="103"/>
      <c r="C129" s="117"/>
      <c r="D129" s="10"/>
      <c r="E129" s="51"/>
      <c r="F129" s="45"/>
      <c r="G129" s="10"/>
      <c r="H129" s="10"/>
      <c r="I129" s="10"/>
    </row>
    <row r="130" spans="1:9" ht="15">
      <c r="A130" s="102"/>
      <c r="B130" s="107" t="s">
        <v>1128</v>
      </c>
      <c r="C130" s="117"/>
      <c r="D130" s="10"/>
      <c r="E130" s="51"/>
      <c r="F130" s="45"/>
      <c r="G130" s="10"/>
      <c r="H130" s="10"/>
      <c r="I130" s="10"/>
    </row>
    <row r="131" spans="1:9" ht="15">
      <c r="A131" s="102"/>
      <c r="B131" s="107" t="s">
        <v>1129</v>
      </c>
      <c r="C131" s="117"/>
      <c r="D131" s="10"/>
      <c r="E131" s="51"/>
      <c r="F131" s="45"/>
      <c r="G131" s="10"/>
      <c r="H131" s="10"/>
      <c r="I131" s="10"/>
    </row>
    <row r="132" spans="1:9" ht="15">
      <c r="A132" s="102"/>
      <c r="B132" s="107" t="s">
        <v>1130</v>
      </c>
      <c r="C132" s="117"/>
      <c r="D132" s="10"/>
      <c r="E132" s="51"/>
      <c r="F132" s="45"/>
      <c r="G132" s="10"/>
      <c r="H132" s="10"/>
      <c r="I132" s="10"/>
    </row>
    <row r="133" spans="1:9" ht="15">
      <c r="A133" s="102"/>
      <c r="B133" s="103" t="s">
        <v>1073</v>
      </c>
      <c r="C133" s="117"/>
      <c r="D133" s="10"/>
      <c r="E133" s="51"/>
      <c r="F133" s="45"/>
      <c r="G133" s="10"/>
      <c r="H133" s="10"/>
      <c r="I133" s="10"/>
    </row>
    <row r="134" spans="1:9" ht="15">
      <c r="A134" s="102"/>
      <c r="B134" s="103"/>
      <c r="C134" s="117"/>
      <c r="D134" s="10"/>
      <c r="E134" s="51"/>
      <c r="F134" s="45"/>
      <c r="G134" s="10"/>
      <c r="H134" s="10"/>
      <c r="I134" s="10"/>
    </row>
    <row r="135" spans="1:9" ht="15">
      <c r="A135" s="102"/>
      <c r="B135" s="107" t="s">
        <v>1128</v>
      </c>
      <c r="C135" s="117"/>
      <c r="D135" s="10"/>
      <c r="E135" s="51"/>
      <c r="F135" s="45"/>
      <c r="G135" s="10"/>
      <c r="H135" s="10"/>
      <c r="I135" s="10"/>
    </row>
    <row r="136" spans="1:9" ht="15">
      <c r="A136" s="102"/>
      <c r="B136" s="107" t="s">
        <v>1129</v>
      </c>
      <c r="C136" s="117"/>
      <c r="D136" s="10"/>
      <c r="E136" s="51"/>
      <c r="F136" s="45"/>
      <c r="G136" s="10"/>
      <c r="H136" s="10"/>
      <c r="I136" s="10"/>
    </row>
    <row r="137" spans="1:9" ht="15">
      <c r="A137" s="102"/>
      <c r="B137" s="107" t="s">
        <v>1130</v>
      </c>
      <c r="C137" s="117"/>
      <c r="D137" s="10"/>
      <c r="E137" s="51"/>
      <c r="F137" s="45"/>
      <c r="G137" s="10"/>
      <c r="H137" s="10"/>
      <c r="I137" s="10"/>
    </row>
    <row r="138" spans="1:9" ht="15">
      <c r="A138" s="102"/>
      <c r="B138" s="103" t="s">
        <v>1074</v>
      </c>
      <c r="C138" s="117"/>
      <c r="D138" s="10"/>
      <c r="E138" s="51"/>
      <c r="F138" s="45"/>
      <c r="G138" s="10"/>
      <c r="H138" s="10"/>
      <c r="I138" s="10"/>
    </row>
    <row r="139" spans="1:9" ht="15">
      <c r="A139" s="102"/>
      <c r="B139" s="103"/>
      <c r="C139" s="117"/>
      <c r="D139" s="10"/>
      <c r="E139" s="51"/>
      <c r="F139" s="45"/>
      <c r="G139" s="10"/>
      <c r="H139" s="10"/>
      <c r="I139" s="10"/>
    </row>
    <row r="140" spans="1:9" ht="15">
      <c r="A140" s="102"/>
      <c r="B140" s="107" t="s">
        <v>1128</v>
      </c>
      <c r="C140" s="117"/>
      <c r="D140" s="10"/>
      <c r="E140" s="51"/>
      <c r="F140" s="45"/>
      <c r="G140" s="10"/>
      <c r="H140" s="10"/>
      <c r="I140" s="10"/>
    </row>
    <row r="141" spans="1:9" ht="15">
      <c r="A141" s="102"/>
      <c r="B141" s="107" t="s">
        <v>1129</v>
      </c>
      <c r="C141" s="117"/>
      <c r="D141" s="10"/>
      <c r="E141" s="51"/>
      <c r="F141" s="45"/>
      <c r="G141" s="10"/>
      <c r="H141" s="10"/>
      <c r="I141" s="10"/>
    </row>
    <row r="142" spans="1:9" ht="15">
      <c r="A142" s="102"/>
      <c r="B142" s="107" t="s">
        <v>1130</v>
      </c>
      <c r="C142" s="117"/>
      <c r="D142" s="10"/>
      <c r="E142" s="51"/>
      <c r="F142" s="45"/>
      <c r="G142" s="10"/>
      <c r="H142" s="10"/>
      <c r="I142" s="10"/>
    </row>
    <row r="143" spans="1:9" ht="15">
      <c r="A143" s="102"/>
      <c r="B143" s="103" t="s">
        <v>1075</v>
      </c>
      <c r="C143" s="117"/>
      <c r="D143" s="10"/>
      <c r="E143" s="51"/>
      <c r="F143" s="45"/>
      <c r="G143" s="10"/>
      <c r="H143" s="10"/>
      <c r="I143" s="10"/>
    </row>
    <row r="144" spans="1:9" ht="15">
      <c r="A144" s="102"/>
      <c r="B144" s="103"/>
      <c r="C144" s="117"/>
      <c r="D144" s="10"/>
      <c r="E144" s="51"/>
      <c r="F144" s="45"/>
      <c r="G144" s="10"/>
      <c r="H144" s="10"/>
      <c r="I144" s="10"/>
    </row>
    <row r="145" spans="1:9" ht="15">
      <c r="A145" s="102"/>
      <c r="B145" s="107" t="s">
        <v>1128</v>
      </c>
      <c r="C145" s="117"/>
      <c r="D145" s="10"/>
      <c r="E145" s="51"/>
      <c r="F145" s="45"/>
      <c r="G145" s="10"/>
      <c r="H145" s="10"/>
      <c r="I145" s="10"/>
    </row>
    <row r="146" spans="1:9" ht="15">
      <c r="A146" s="102"/>
      <c r="B146" s="107" t="s">
        <v>1129</v>
      </c>
      <c r="C146" s="117"/>
      <c r="D146" s="10"/>
      <c r="E146" s="51"/>
      <c r="F146" s="45"/>
      <c r="G146" s="10"/>
      <c r="H146" s="10"/>
      <c r="I146" s="10"/>
    </row>
    <row r="147" spans="1:9" ht="15">
      <c r="A147" s="102"/>
      <c r="B147" s="107" t="s">
        <v>1130</v>
      </c>
      <c r="C147" s="117"/>
      <c r="D147" s="10"/>
      <c r="E147" s="51"/>
      <c r="F147" s="45"/>
      <c r="G147" s="10"/>
      <c r="H147" s="10"/>
      <c r="I147" s="10"/>
    </row>
    <row r="148" spans="1:9" ht="15">
      <c r="A148" s="102"/>
      <c r="B148" s="103" t="s">
        <v>1076</v>
      </c>
      <c r="C148" s="117"/>
      <c r="D148" s="10"/>
      <c r="E148" s="51"/>
      <c r="F148" s="45"/>
      <c r="G148" s="10"/>
      <c r="H148" s="10"/>
      <c r="I148" s="10"/>
    </row>
    <row r="149" spans="1:9" ht="15">
      <c r="A149" s="102"/>
      <c r="B149" s="103"/>
      <c r="C149" s="117"/>
      <c r="D149" s="10"/>
      <c r="E149" s="51"/>
      <c r="F149" s="45"/>
      <c r="G149" s="10"/>
      <c r="H149" s="10"/>
      <c r="I149" s="10"/>
    </row>
    <row r="150" spans="1:9" ht="15">
      <c r="A150" s="102"/>
      <c r="B150" s="107" t="s">
        <v>1128</v>
      </c>
      <c r="C150" s="117"/>
      <c r="D150" s="10"/>
      <c r="E150" s="51"/>
      <c r="F150" s="45"/>
      <c r="G150" s="10"/>
      <c r="H150" s="10"/>
      <c r="I150" s="10"/>
    </row>
    <row r="151" spans="1:9" ht="15">
      <c r="A151" s="102"/>
      <c r="B151" s="107" t="s">
        <v>1129</v>
      </c>
      <c r="C151" s="117"/>
      <c r="D151" s="10"/>
      <c r="E151" s="51"/>
      <c r="F151" s="45"/>
      <c r="G151" s="10"/>
      <c r="H151" s="10"/>
      <c r="I151" s="10"/>
    </row>
    <row r="152" spans="1:9" ht="15">
      <c r="A152" s="102"/>
      <c r="B152" s="107" t="s">
        <v>1130</v>
      </c>
      <c r="C152" s="117"/>
      <c r="D152" s="10"/>
      <c r="E152" s="51"/>
      <c r="F152" s="45"/>
      <c r="G152" s="10"/>
      <c r="H152" s="10"/>
      <c r="I152" s="10"/>
    </row>
    <row r="153" spans="1:9" ht="15">
      <c r="A153" s="102"/>
      <c r="B153" s="103" t="s">
        <v>1077</v>
      </c>
      <c r="C153" s="117"/>
      <c r="D153" s="10"/>
      <c r="E153" s="51"/>
      <c r="F153" s="45"/>
      <c r="G153" s="10"/>
      <c r="H153" s="10"/>
      <c r="I153" s="10"/>
    </row>
    <row r="154" spans="1:9" ht="15">
      <c r="A154" s="102"/>
      <c r="B154" s="103"/>
      <c r="C154" s="117"/>
      <c r="D154" s="10"/>
      <c r="E154" s="51"/>
      <c r="F154" s="45"/>
      <c r="G154" s="10"/>
      <c r="H154" s="10"/>
      <c r="I154" s="10"/>
    </row>
    <row r="155" spans="1:9" ht="15">
      <c r="A155" s="102"/>
      <c r="B155" s="107" t="s">
        <v>1128</v>
      </c>
      <c r="C155" s="117"/>
      <c r="D155" s="10"/>
      <c r="E155" s="51"/>
      <c r="F155" s="45"/>
      <c r="G155" s="10"/>
      <c r="H155" s="10"/>
      <c r="I155" s="10"/>
    </row>
    <row r="156" spans="1:9" ht="15">
      <c r="A156" s="102"/>
      <c r="B156" s="107" t="s">
        <v>1129</v>
      </c>
      <c r="C156" s="117"/>
      <c r="D156" s="10"/>
      <c r="E156" s="51"/>
      <c r="F156" s="45"/>
      <c r="G156" s="10"/>
      <c r="H156" s="10"/>
      <c r="I156" s="10"/>
    </row>
    <row r="157" spans="1:9" ht="15">
      <c r="A157" s="102"/>
      <c r="B157" s="107" t="s">
        <v>1130</v>
      </c>
      <c r="C157" s="117"/>
      <c r="D157" s="10"/>
      <c r="E157" s="51"/>
      <c r="F157" s="45"/>
      <c r="G157" s="10"/>
      <c r="H157" s="10"/>
      <c r="I157" s="10"/>
    </row>
    <row r="158" spans="1:9" ht="15">
      <c r="A158" s="102"/>
      <c r="B158" s="103" t="s">
        <v>1078</v>
      </c>
      <c r="C158" s="117"/>
      <c r="D158" s="10"/>
      <c r="E158" s="51"/>
      <c r="F158" s="45"/>
      <c r="G158" s="10"/>
      <c r="H158" s="10"/>
      <c r="I158" s="10"/>
    </row>
    <row r="159" spans="1:9" ht="15">
      <c r="A159" s="102"/>
      <c r="B159" s="103"/>
      <c r="C159" s="117"/>
      <c r="D159" s="10"/>
      <c r="E159" s="51"/>
      <c r="F159" s="45"/>
      <c r="G159" s="10"/>
      <c r="H159" s="10"/>
      <c r="I159" s="10"/>
    </row>
    <row r="160" spans="1:9" ht="15">
      <c r="A160" s="102"/>
      <c r="B160" s="107" t="s">
        <v>1128</v>
      </c>
      <c r="C160" s="117"/>
      <c r="D160" s="10"/>
      <c r="E160" s="51"/>
      <c r="F160" s="45"/>
      <c r="G160" s="10"/>
      <c r="H160" s="10"/>
      <c r="I160" s="10"/>
    </row>
    <row r="161" spans="1:9" ht="15">
      <c r="A161" s="102"/>
      <c r="B161" s="107" t="s">
        <v>1129</v>
      </c>
      <c r="C161" s="117"/>
      <c r="D161" s="10"/>
      <c r="E161" s="51"/>
      <c r="F161" s="45"/>
      <c r="G161" s="10"/>
      <c r="H161" s="10"/>
      <c r="I161" s="10"/>
    </row>
    <row r="162" spans="1:9" ht="15">
      <c r="A162" s="102"/>
      <c r="B162" s="107" t="s">
        <v>1130</v>
      </c>
      <c r="C162" s="117"/>
      <c r="D162" s="10"/>
      <c r="E162" s="51"/>
      <c r="F162" s="45"/>
      <c r="G162" s="10"/>
      <c r="H162" s="10"/>
      <c r="I162" s="10"/>
    </row>
    <row r="163" spans="1:9" ht="15">
      <c r="A163" s="102"/>
      <c r="B163" s="103" t="s">
        <v>1079</v>
      </c>
      <c r="C163" s="117"/>
      <c r="D163" s="10"/>
      <c r="E163" s="51"/>
      <c r="F163" s="45"/>
      <c r="G163" s="10"/>
      <c r="H163" s="10"/>
      <c r="I163" s="10"/>
    </row>
    <row r="164" spans="1:9" ht="15">
      <c r="A164" s="102"/>
      <c r="B164" s="103"/>
      <c r="C164" s="117"/>
      <c r="D164" s="10"/>
      <c r="E164" s="51"/>
      <c r="F164" s="45"/>
      <c r="G164" s="10"/>
      <c r="H164" s="10"/>
      <c r="I164" s="10"/>
    </row>
    <row r="165" spans="1:9" ht="15">
      <c r="A165" s="102"/>
      <c r="B165" s="107" t="s">
        <v>1128</v>
      </c>
      <c r="C165" s="117"/>
      <c r="D165" s="10"/>
      <c r="E165" s="51"/>
      <c r="F165" s="45"/>
      <c r="G165" s="10"/>
      <c r="H165" s="10"/>
      <c r="I165" s="10"/>
    </row>
    <row r="166" spans="1:9" ht="15">
      <c r="A166" s="102"/>
      <c r="B166" s="107" t="s">
        <v>1129</v>
      </c>
      <c r="C166" s="117"/>
      <c r="D166" s="10"/>
      <c r="E166" s="51"/>
      <c r="F166" s="45"/>
      <c r="G166" s="10"/>
      <c r="H166" s="10"/>
      <c r="I166" s="10"/>
    </row>
    <row r="167" spans="1:9" ht="15">
      <c r="A167" s="102"/>
      <c r="B167" s="107" t="s">
        <v>1130</v>
      </c>
      <c r="C167" s="117"/>
      <c r="D167" s="10"/>
      <c r="E167" s="51"/>
      <c r="F167" s="45"/>
      <c r="G167" s="10"/>
      <c r="H167" s="10"/>
      <c r="I167" s="10"/>
    </row>
    <row r="168" spans="1:9" ht="15">
      <c r="A168" s="102"/>
      <c r="B168" s="103" t="s">
        <v>1080</v>
      </c>
      <c r="C168" s="117"/>
      <c r="D168" s="10"/>
      <c r="E168" s="51"/>
      <c r="F168" s="45"/>
      <c r="G168" s="10"/>
      <c r="H168" s="10"/>
      <c r="I168" s="10"/>
    </row>
    <row r="169" spans="1:9" ht="15">
      <c r="A169" s="102"/>
      <c r="B169" s="103"/>
      <c r="C169" s="117"/>
      <c r="D169" s="10"/>
      <c r="E169" s="51"/>
      <c r="F169" s="45"/>
      <c r="G169" s="10"/>
      <c r="H169" s="10"/>
      <c r="I169" s="10"/>
    </row>
    <row r="170" spans="1:9" ht="15">
      <c r="A170" s="102"/>
      <c r="B170" s="107" t="s">
        <v>1128</v>
      </c>
      <c r="C170" s="117"/>
      <c r="D170" s="10"/>
      <c r="E170" s="51"/>
      <c r="F170" s="45"/>
      <c r="G170" s="10"/>
      <c r="H170" s="10"/>
      <c r="I170" s="10"/>
    </row>
    <row r="171" spans="1:9" ht="15">
      <c r="A171" s="102"/>
      <c r="B171" s="107" t="s">
        <v>1129</v>
      </c>
      <c r="C171" s="117"/>
      <c r="D171" s="10"/>
      <c r="E171" s="51"/>
      <c r="F171" s="45"/>
      <c r="G171" s="10"/>
      <c r="H171" s="10"/>
      <c r="I171" s="10"/>
    </row>
    <row r="172" spans="1:9" ht="15">
      <c r="A172" s="102"/>
      <c r="B172" s="107" t="s">
        <v>1130</v>
      </c>
      <c r="C172" s="117"/>
      <c r="D172" s="10"/>
      <c r="E172" s="51"/>
      <c r="F172" s="45"/>
      <c r="G172" s="10"/>
      <c r="H172" s="10"/>
      <c r="I172" s="10"/>
    </row>
    <row r="173" spans="1:9" ht="15">
      <c r="A173" s="102"/>
      <c r="B173" s="103" t="s">
        <v>1081</v>
      </c>
      <c r="C173" s="117"/>
      <c r="D173" s="10"/>
      <c r="E173" s="51"/>
      <c r="F173" s="45"/>
      <c r="G173" s="10"/>
      <c r="H173" s="10"/>
      <c r="I173" s="10"/>
    </row>
    <row r="174" spans="1:9" ht="15">
      <c r="A174" s="102"/>
      <c r="B174" s="103"/>
      <c r="C174" s="117"/>
      <c r="D174" s="10"/>
      <c r="E174" s="51"/>
      <c r="F174" s="45"/>
      <c r="G174" s="10"/>
      <c r="H174" s="10"/>
      <c r="I174" s="10"/>
    </row>
    <row r="175" spans="1:9" ht="15">
      <c r="A175" s="102"/>
      <c r="B175" s="107" t="s">
        <v>1128</v>
      </c>
      <c r="C175" s="117"/>
      <c r="D175" s="10"/>
      <c r="E175" s="51"/>
      <c r="F175" s="45"/>
      <c r="G175" s="10"/>
      <c r="H175" s="10"/>
      <c r="I175" s="10"/>
    </row>
    <row r="176" spans="1:9" ht="15">
      <c r="A176" s="102"/>
      <c r="B176" s="107" t="s">
        <v>1129</v>
      </c>
      <c r="C176" s="117"/>
      <c r="D176" s="10"/>
      <c r="E176" s="51"/>
      <c r="F176" s="45"/>
      <c r="G176" s="10"/>
      <c r="H176" s="10"/>
      <c r="I176" s="10"/>
    </row>
    <row r="177" spans="1:9" ht="15">
      <c r="A177" s="102"/>
      <c r="B177" s="107" t="s">
        <v>1130</v>
      </c>
      <c r="C177" s="117"/>
      <c r="D177" s="10"/>
      <c r="E177" s="51"/>
      <c r="F177" s="45"/>
      <c r="G177" s="10"/>
      <c r="H177" s="10"/>
      <c r="I177" s="10"/>
    </row>
    <row r="178" spans="1:9" ht="15">
      <c r="A178" s="102"/>
      <c r="B178" s="103" t="s">
        <v>1082</v>
      </c>
      <c r="C178" s="117"/>
      <c r="D178" s="10"/>
      <c r="E178" s="51"/>
      <c r="F178" s="45"/>
      <c r="G178" s="10"/>
      <c r="H178" s="10"/>
      <c r="I178" s="10"/>
    </row>
    <row r="179" spans="1:9" ht="15">
      <c r="A179" s="102"/>
      <c r="B179" s="103"/>
      <c r="C179" s="117"/>
      <c r="D179" s="10"/>
      <c r="E179" s="51"/>
      <c r="F179" s="45"/>
      <c r="G179" s="10"/>
      <c r="H179" s="10"/>
      <c r="I179" s="10"/>
    </row>
    <row r="180" spans="1:9" ht="15">
      <c r="A180" s="102"/>
      <c r="B180" s="107" t="s">
        <v>1128</v>
      </c>
      <c r="C180" s="117"/>
      <c r="D180" s="10"/>
      <c r="E180" s="51"/>
      <c r="F180" s="45"/>
      <c r="G180" s="10"/>
      <c r="H180" s="10"/>
      <c r="I180" s="10"/>
    </row>
    <row r="181" spans="1:9" ht="15">
      <c r="A181" s="102"/>
      <c r="B181" s="107" t="s">
        <v>1129</v>
      </c>
      <c r="C181" s="117"/>
      <c r="D181" s="10"/>
      <c r="E181" s="51"/>
      <c r="F181" s="45"/>
      <c r="G181" s="10"/>
      <c r="H181" s="10"/>
      <c r="I181" s="10"/>
    </row>
    <row r="182" spans="1:9" ht="15">
      <c r="A182" s="102"/>
      <c r="B182" s="107" t="s">
        <v>1130</v>
      </c>
      <c r="C182" s="117"/>
      <c r="D182" s="10"/>
      <c r="E182" s="51"/>
      <c r="F182" s="45"/>
      <c r="G182" s="10"/>
      <c r="H182" s="10"/>
      <c r="I182" s="10"/>
    </row>
    <row r="183" spans="1:9" ht="15">
      <c r="A183" s="102"/>
      <c r="B183" s="103" t="s">
        <v>1083</v>
      </c>
      <c r="C183" s="117"/>
      <c r="D183" s="10"/>
      <c r="E183" s="51"/>
      <c r="F183" s="45"/>
      <c r="G183" s="10"/>
      <c r="H183" s="10"/>
      <c r="I183" s="10"/>
    </row>
    <row r="184" spans="1:9" ht="15">
      <c r="A184" s="102"/>
      <c r="B184" s="103"/>
      <c r="C184" s="117"/>
      <c r="D184" s="10"/>
      <c r="E184" s="51"/>
      <c r="F184" s="45"/>
      <c r="G184" s="10"/>
      <c r="H184" s="10"/>
      <c r="I184" s="10"/>
    </row>
    <row r="185" spans="1:9" ht="15">
      <c r="A185" s="102"/>
      <c r="B185" s="156" t="s">
        <v>1134</v>
      </c>
      <c r="C185" s="117"/>
      <c r="D185" s="10"/>
      <c r="E185" s="51"/>
      <c r="F185" s="45"/>
      <c r="G185" s="10"/>
      <c r="H185" s="10"/>
      <c r="I185" s="10"/>
    </row>
    <row r="186" spans="1:9" ht="13">
      <c r="B186" s="157" t="s">
        <v>1131</v>
      </c>
    </row>
    <row r="187" spans="1:9" ht="13">
      <c r="B187" s="157" t="s">
        <v>1133</v>
      </c>
    </row>
    <row r="188" spans="1:9" ht="13">
      <c r="B188" s="157" t="s">
        <v>1132</v>
      </c>
    </row>
    <row r="189" spans="1:9" ht="15">
      <c r="A189" s="102"/>
      <c r="B189" s="103" t="s">
        <v>1084</v>
      </c>
      <c r="C189" s="117"/>
      <c r="D189" s="10"/>
      <c r="E189" s="51"/>
      <c r="F189" s="45"/>
      <c r="G189" s="10"/>
      <c r="H189" s="10"/>
      <c r="I189" s="10"/>
    </row>
    <row r="190" spans="1:9" ht="15">
      <c r="A190" s="102"/>
      <c r="B190" s="103"/>
      <c r="C190" s="117"/>
      <c r="D190" s="10"/>
      <c r="E190" s="51"/>
      <c r="F190" s="45"/>
      <c r="G190" s="10"/>
      <c r="H190" s="10"/>
      <c r="I190" s="10"/>
    </row>
    <row r="191" spans="1:9" ht="13">
      <c r="B191" s="157" t="s">
        <v>1131</v>
      </c>
    </row>
    <row r="192" spans="1:9" ht="13">
      <c r="B192" s="157" t="s">
        <v>1133</v>
      </c>
    </row>
    <row r="193" spans="1:9" ht="13">
      <c r="B193" s="157" t="s">
        <v>1132</v>
      </c>
    </row>
    <row r="194" spans="1:9" ht="15">
      <c r="A194" s="102"/>
      <c r="B194" s="103" t="s">
        <v>1085</v>
      </c>
      <c r="C194" s="117"/>
      <c r="D194" s="10"/>
      <c r="E194" s="51"/>
      <c r="F194" s="45"/>
      <c r="G194" s="10"/>
      <c r="H194" s="10"/>
      <c r="I194" s="10"/>
    </row>
    <row r="195" spans="1:9" ht="15">
      <c r="A195" s="102"/>
      <c r="B195" s="103"/>
      <c r="C195" s="117"/>
      <c r="D195" s="10"/>
      <c r="E195" s="51"/>
      <c r="F195" s="45"/>
      <c r="G195" s="10"/>
      <c r="H195" s="10"/>
      <c r="I195" s="10"/>
    </row>
    <row r="196" spans="1:9" ht="13">
      <c r="B196" s="157" t="s">
        <v>1131</v>
      </c>
    </row>
    <row r="197" spans="1:9" ht="13">
      <c r="B197" s="157" t="s">
        <v>1133</v>
      </c>
    </row>
    <row r="198" spans="1:9" ht="13">
      <c r="B198" s="157" t="s">
        <v>1132</v>
      </c>
    </row>
    <row r="199" spans="1:9" ht="15">
      <c r="A199" s="102"/>
      <c r="B199" s="103" t="s">
        <v>1086</v>
      </c>
      <c r="C199" s="117"/>
      <c r="D199" s="10"/>
      <c r="E199" s="51"/>
      <c r="F199" s="45"/>
      <c r="G199" s="10"/>
      <c r="H199" s="10"/>
      <c r="I199" s="10"/>
    </row>
    <row r="200" spans="1:9" ht="15">
      <c r="A200" s="102"/>
      <c r="B200" s="103"/>
      <c r="C200" s="117"/>
      <c r="D200" s="10"/>
      <c r="E200" s="51"/>
      <c r="F200" s="45"/>
      <c r="G200" s="10"/>
      <c r="H200" s="10"/>
      <c r="I200" s="10"/>
    </row>
    <row r="201" spans="1:9" ht="13">
      <c r="B201" s="157" t="s">
        <v>1131</v>
      </c>
    </row>
    <row r="202" spans="1:9" ht="13">
      <c r="B202" s="157" t="s">
        <v>1133</v>
      </c>
    </row>
    <row r="203" spans="1:9" ht="13">
      <c r="B203" s="157" t="s">
        <v>1132</v>
      </c>
    </row>
    <row r="204" spans="1:9" ht="15">
      <c r="A204" s="102"/>
      <c r="B204" s="103" t="s">
        <v>1087</v>
      </c>
      <c r="C204" s="117"/>
      <c r="D204" s="10"/>
      <c r="E204" s="51"/>
      <c r="F204" s="45"/>
      <c r="G204" s="10"/>
      <c r="H204" s="10"/>
      <c r="I204" s="10"/>
    </row>
    <row r="205" spans="1:9" ht="15">
      <c r="A205" s="102"/>
      <c r="B205" s="103"/>
      <c r="C205" s="117"/>
      <c r="D205" s="10"/>
      <c r="E205" s="51"/>
      <c r="F205" s="45"/>
      <c r="G205" s="10"/>
      <c r="H205" s="10"/>
      <c r="I205" s="10"/>
    </row>
    <row r="206" spans="1:9" ht="13">
      <c r="B206" s="157" t="s">
        <v>1131</v>
      </c>
    </row>
    <row r="207" spans="1:9" ht="13">
      <c r="B207" s="157" t="s">
        <v>1133</v>
      </c>
    </row>
    <row r="208" spans="1:9" ht="13">
      <c r="B208" s="157" t="s">
        <v>1132</v>
      </c>
    </row>
    <row r="209" spans="1:9" ht="15">
      <c r="A209" s="102"/>
      <c r="B209" s="103" t="s">
        <v>1088</v>
      </c>
      <c r="C209" s="117"/>
      <c r="D209" s="10"/>
      <c r="E209" s="51"/>
      <c r="F209" s="45"/>
      <c r="G209" s="10"/>
      <c r="H209" s="10"/>
      <c r="I209" s="10"/>
    </row>
    <row r="210" spans="1:9" ht="15">
      <c r="A210" s="102"/>
      <c r="B210" s="103"/>
      <c r="C210" s="117"/>
      <c r="D210" s="10"/>
      <c r="E210" s="51"/>
      <c r="F210" s="45"/>
      <c r="G210" s="10"/>
      <c r="H210" s="10"/>
      <c r="I210" s="10"/>
    </row>
    <row r="211" spans="1:9" ht="13">
      <c r="B211" s="157" t="s">
        <v>1131</v>
      </c>
    </row>
    <row r="212" spans="1:9" ht="13">
      <c r="B212" s="157" t="s">
        <v>1133</v>
      </c>
    </row>
    <row r="213" spans="1:9" ht="13">
      <c r="B213" s="157" t="s">
        <v>1132</v>
      </c>
    </row>
    <row r="214" spans="1:9" ht="15">
      <c r="A214" s="102"/>
      <c r="B214" s="103" t="s">
        <v>1089</v>
      </c>
      <c r="C214" s="117"/>
      <c r="D214" s="10"/>
      <c r="E214" s="51"/>
      <c r="F214" s="45"/>
      <c r="G214" s="10"/>
      <c r="H214" s="10"/>
      <c r="I214" s="10"/>
    </row>
    <row r="215" spans="1:9" ht="15">
      <c r="A215" s="102"/>
      <c r="B215" s="103"/>
      <c r="C215" s="117"/>
      <c r="D215" s="10"/>
      <c r="E215" s="51"/>
      <c r="F215" s="45"/>
      <c r="G215" s="10"/>
      <c r="H215" s="10"/>
      <c r="I215" s="10"/>
    </row>
    <row r="216" spans="1:9" ht="13">
      <c r="B216" s="157" t="s">
        <v>1131</v>
      </c>
    </row>
    <row r="217" spans="1:9" ht="13">
      <c r="B217" s="157" t="s">
        <v>1133</v>
      </c>
    </row>
    <row r="218" spans="1:9" ht="13">
      <c r="B218" s="157" t="s">
        <v>1132</v>
      </c>
    </row>
    <row r="219" spans="1:9" ht="15">
      <c r="A219" s="102"/>
      <c r="B219" s="103" t="s">
        <v>1090</v>
      </c>
      <c r="C219" s="117"/>
      <c r="D219" s="10"/>
      <c r="E219" s="51"/>
      <c r="F219" s="45"/>
      <c r="G219" s="10"/>
      <c r="H219" s="10"/>
      <c r="I219" s="10"/>
    </row>
    <row r="220" spans="1:9" ht="15">
      <c r="A220" s="102"/>
      <c r="B220" s="103"/>
      <c r="C220" s="117"/>
      <c r="D220" s="10"/>
      <c r="E220" s="51"/>
      <c r="F220" s="45"/>
      <c r="G220" s="10"/>
      <c r="H220" s="10"/>
      <c r="I220" s="10"/>
    </row>
    <row r="221" spans="1:9" ht="13">
      <c r="B221" s="157" t="s">
        <v>1131</v>
      </c>
    </row>
    <row r="222" spans="1:9" ht="13">
      <c r="B222" s="157" t="s">
        <v>1133</v>
      </c>
    </row>
    <row r="223" spans="1:9" ht="13">
      <c r="B223" s="157" t="s">
        <v>1132</v>
      </c>
    </row>
    <row r="224" spans="1:9" ht="15">
      <c r="A224" s="102"/>
      <c r="B224" s="103" t="s">
        <v>1091</v>
      </c>
      <c r="C224" s="117"/>
      <c r="D224" s="10"/>
      <c r="E224" s="51"/>
      <c r="F224" s="45"/>
      <c r="G224" s="10"/>
      <c r="H224" s="10"/>
      <c r="I224" s="10"/>
    </row>
    <row r="225" spans="1:9" ht="15">
      <c r="A225" s="102"/>
      <c r="B225" s="103"/>
      <c r="C225" s="117"/>
      <c r="D225" s="10"/>
      <c r="E225" s="51"/>
      <c r="F225" s="45"/>
      <c r="G225" s="10"/>
      <c r="H225" s="10"/>
      <c r="I225" s="10"/>
    </row>
    <row r="226" spans="1:9" ht="13">
      <c r="B226" s="157" t="s">
        <v>1131</v>
      </c>
    </row>
    <row r="227" spans="1:9" ht="13">
      <c r="B227" s="157" t="s">
        <v>1133</v>
      </c>
    </row>
    <row r="228" spans="1:9" ht="13">
      <c r="B228" s="157" t="s">
        <v>1132</v>
      </c>
    </row>
    <row r="229" spans="1:9" ht="15">
      <c r="A229" s="102"/>
      <c r="B229" s="103" t="s">
        <v>1092</v>
      </c>
      <c r="C229" s="117"/>
      <c r="D229" s="10"/>
      <c r="E229" s="51"/>
      <c r="F229" s="45"/>
      <c r="G229" s="10"/>
      <c r="H229" s="10"/>
      <c r="I229" s="10"/>
    </row>
    <row r="230" spans="1:9" ht="15">
      <c r="A230" s="102"/>
      <c r="B230" s="103"/>
      <c r="C230" s="117"/>
      <c r="D230" s="10"/>
      <c r="E230" s="51"/>
      <c r="F230" s="45"/>
      <c r="G230" s="10"/>
      <c r="H230" s="10"/>
      <c r="I230" s="10"/>
    </row>
    <row r="231" spans="1:9" ht="13">
      <c r="B231" s="157" t="s">
        <v>1131</v>
      </c>
    </row>
    <row r="232" spans="1:9" ht="13">
      <c r="B232" s="157" t="s">
        <v>1133</v>
      </c>
    </row>
    <row r="233" spans="1:9" ht="13">
      <c r="B233" s="157" t="s">
        <v>1132</v>
      </c>
    </row>
    <row r="234" spans="1:9" ht="15">
      <c r="A234" s="102"/>
      <c r="B234" s="103" t="s">
        <v>1093</v>
      </c>
      <c r="C234" s="117"/>
      <c r="D234" s="10"/>
      <c r="E234" s="51"/>
      <c r="F234" s="45"/>
      <c r="G234" s="10"/>
      <c r="H234" s="10"/>
      <c r="I234" s="10"/>
    </row>
    <row r="235" spans="1:9" ht="15">
      <c r="A235" s="102"/>
      <c r="B235" s="103"/>
      <c r="C235" s="117"/>
      <c r="D235" s="10"/>
      <c r="E235" s="51"/>
      <c r="F235" s="45"/>
      <c r="G235" s="10"/>
      <c r="H235" s="10"/>
      <c r="I235" s="10"/>
    </row>
    <row r="236" spans="1:9" ht="13">
      <c r="B236" s="157" t="s">
        <v>1131</v>
      </c>
    </row>
    <row r="237" spans="1:9" ht="13">
      <c r="B237" s="157" t="s">
        <v>1133</v>
      </c>
    </row>
    <row r="238" spans="1:9" ht="13">
      <c r="B238" s="157" t="s">
        <v>1132</v>
      </c>
    </row>
    <row r="239" spans="1:9" ht="15">
      <c r="A239" s="102"/>
      <c r="B239" s="103" t="s">
        <v>1094</v>
      </c>
      <c r="C239" s="117"/>
      <c r="D239" s="10"/>
      <c r="E239" s="51"/>
      <c r="F239" s="45"/>
      <c r="G239" s="10"/>
      <c r="H239" s="10"/>
      <c r="I239" s="10"/>
    </row>
    <row r="240" spans="1:9" ht="15">
      <c r="A240" s="102"/>
      <c r="B240" s="103"/>
      <c r="C240" s="117"/>
      <c r="D240" s="10"/>
      <c r="E240" s="51"/>
      <c r="F240" s="45"/>
      <c r="G240" s="10"/>
      <c r="H240" s="10"/>
      <c r="I240" s="10"/>
    </row>
    <row r="241" spans="1:9" ht="13">
      <c r="B241" s="157" t="s">
        <v>1131</v>
      </c>
    </row>
    <row r="242" spans="1:9" ht="13">
      <c r="B242" s="157" t="s">
        <v>1133</v>
      </c>
    </row>
    <row r="243" spans="1:9" ht="13">
      <c r="B243" s="157" t="s">
        <v>1132</v>
      </c>
    </row>
    <row r="244" spans="1:9" ht="15">
      <c r="A244" s="102"/>
      <c r="B244" s="103" t="s">
        <v>1095</v>
      </c>
      <c r="C244" s="117"/>
      <c r="D244" s="10"/>
      <c r="E244" s="51"/>
      <c r="F244" s="45"/>
      <c r="G244" s="10"/>
      <c r="H244" s="10"/>
      <c r="I244" s="10"/>
    </row>
    <row r="245" spans="1:9" ht="15">
      <c r="A245" s="102"/>
      <c r="B245" s="103"/>
      <c r="C245" s="117"/>
      <c r="D245" s="10"/>
      <c r="E245" s="51"/>
      <c r="F245" s="45"/>
      <c r="G245" s="10"/>
      <c r="H245" s="10"/>
      <c r="I245" s="10"/>
    </row>
    <row r="246" spans="1:9" ht="15">
      <c r="A246" s="15"/>
      <c r="B246" s="8" t="s">
        <v>1096</v>
      </c>
      <c r="C246" s="46"/>
      <c r="D246" s="10"/>
      <c r="E246" s="51"/>
      <c r="F246" s="45"/>
      <c r="G246" s="10"/>
      <c r="H246" s="10"/>
      <c r="I246" s="10"/>
    </row>
    <row r="247" spans="1:9" ht="15">
      <c r="A247" s="15"/>
      <c r="B247" s="8" t="s">
        <v>1097</v>
      </c>
      <c r="C247" s="46"/>
      <c r="D247" s="10"/>
      <c r="E247" s="51"/>
      <c r="F247" s="45"/>
      <c r="G247" s="10"/>
      <c r="H247" s="10"/>
      <c r="I247" s="10"/>
    </row>
    <row r="251" spans="1:9" ht="22">
      <c r="A251" s="143"/>
      <c r="B251" s="150" t="s">
        <v>1113</v>
      </c>
      <c r="C251" s="160" t="s">
        <v>1165</v>
      </c>
      <c r="G251" s="142"/>
      <c r="H251" s="142"/>
    </row>
    <row r="253" spans="1:9" ht="13">
      <c r="B253" s="159" t="s">
        <v>1135</v>
      </c>
    </row>
    <row r="254" spans="1:9" ht="13">
      <c r="B254" s="157" t="s">
        <v>1154</v>
      </c>
    </row>
    <row r="255" spans="1:9" ht="13">
      <c r="B255" s="157" t="s">
        <v>1153</v>
      </c>
    </row>
    <row r="256" spans="1:9" ht="13">
      <c r="B256" s="157" t="s">
        <v>1157</v>
      </c>
    </row>
    <row r="257" spans="2:2" ht="13">
      <c r="B257" s="157" t="s">
        <v>1158</v>
      </c>
    </row>
    <row r="258" spans="2:2" ht="13">
      <c r="B258" s="157" t="s">
        <v>1147</v>
      </c>
    </row>
    <row r="259" spans="2:2" ht="13">
      <c r="B259" s="157" t="s">
        <v>1159</v>
      </c>
    </row>
    <row r="260" spans="2:2" ht="13">
      <c r="B260" s="157" t="s">
        <v>1160</v>
      </c>
    </row>
    <row r="261" spans="2:2" ht="13">
      <c r="B261" s="157" t="s">
        <v>1161</v>
      </c>
    </row>
    <row r="262" spans="2:2" ht="13">
      <c r="B262" s="157" t="s">
        <v>1146</v>
      </c>
    </row>
    <row r="263" spans="2:2" ht="13">
      <c r="B263" s="157" t="s">
        <v>1155</v>
      </c>
    </row>
    <row r="264" spans="2:2" ht="13">
      <c r="B264" s="157" t="s">
        <v>1156</v>
      </c>
    </row>
    <row r="265" spans="2:2" ht="13">
      <c r="B265" s="157" t="s">
        <v>1148</v>
      </c>
    </row>
    <row r="266" spans="2:2" ht="13">
      <c r="B266" s="157" t="s">
        <v>1149</v>
      </c>
    </row>
    <row r="267" spans="2:2" ht="13">
      <c r="B267" s="157" t="s">
        <v>1150</v>
      </c>
    </row>
    <row r="268" spans="2:2" ht="13">
      <c r="B268" s="157" t="s">
        <v>1162</v>
      </c>
    </row>
    <row r="269" spans="2:2" ht="13">
      <c r="B269" s="157" t="s">
        <v>1151</v>
      </c>
    </row>
    <row r="270" spans="2:2" ht="13">
      <c r="B270" s="157" t="s">
        <v>1163</v>
      </c>
    </row>
    <row r="271" spans="2:2" ht="13">
      <c r="B271" s="157" t="s">
        <v>1164</v>
      </c>
    </row>
    <row r="272" spans="2:2" ht="13">
      <c r="B272" s="157" t="s">
        <v>1152</v>
      </c>
    </row>
    <row r="273" spans="2:2">
      <c r="B273" s="157"/>
    </row>
    <row r="274" spans="2:2" ht="13">
      <c r="B274" s="159" t="s">
        <v>1139</v>
      </c>
    </row>
    <row r="275" spans="2:2" ht="13">
      <c r="B275" s="157" t="s">
        <v>1154</v>
      </c>
    </row>
    <row r="276" spans="2:2" ht="13">
      <c r="B276" s="157" t="s">
        <v>1153</v>
      </c>
    </row>
    <row r="277" spans="2:2" ht="13">
      <c r="B277" s="157" t="s">
        <v>1157</v>
      </c>
    </row>
    <row r="278" spans="2:2" ht="13">
      <c r="B278" s="157" t="s">
        <v>1158</v>
      </c>
    </row>
    <row r="279" spans="2:2" ht="13">
      <c r="B279" s="157" t="s">
        <v>1147</v>
      </c>
    </row>
    <row r="280" spans="2:2" ht="13">
      <c r="B280" s="157" t="s">
        <v>1159</v>
      </c>
    </row>
    <row r="281" spans="2:2" ht="13">
      <c r="B281" s="157" t="s">
        <v>1160</v>
      </c>
    </row>
    <row r="282" spans="2:2" ht="13">
      <c r="B282" s="157" t="s">
        <v>1161</v>
      </c>
    </row>
    <row r="283" spans="2:2" ht="13">
      <c r="B283" s="157" t="s">
        <v>1146</v>
      </c>
    </row>
    <row r="284" spans="2:2" ht="13">
      <c r="B284" s="157" t="s">
        <v>1155</v>
      </c>
    </row>
    <row r="285" spans="2:2" ht="13">
      <c r="B285" s="157" t="s">
        <v>1156</v>
      </c>
    </row>
    <row r="286" spans="2:2" ht="13">
      <c r="B286" s="157" t="s">
        <v>1148</v>
      </c>
    </row>
    <row r="287" spans="2:2" ht="13">
      <c r="B287" s="157" t="s">
        <v>1149</v>
      </c>
    </row>
    <row r="288" spans="2:2" ht="13">
      <c r="B288" s="157" t="s">
        <v>1150</v>
      </c>
    </row>
    <row r="289" spans="2:2" ht="13">
      <c r="B289" s="157" t="s">
        <v>1162</v>
      </c>
    </row>
    <row r="290" spans="2:2" ht="13">
      <c r="B290" s="157" t="s">
        <v>1151</v>
      </c>
    </row>
    <row r="291" spans="2:2" ht="13">
      <c r="B291" s="157" t="s">
        <v>1163</v>
      </c>
    </row>
    <row r="292" spans="2:2" ht="13">
      <c r="B292" s="157" t="s">
        <v>1164</v>
      </c>
    </row>
    <row r="293" spans="2:2" ht="13">
      <c r="B293" s="157" t="s">
        <v>1152</v>
      </c>
    </row>
  </sheetData>
  <mergeCells count="1">
    <mergeCell ref="B1:H1"/>
  </mergeCells>
  <pageMargins left="0.75" right="0.75" top="1" bottom="1" header="0.5" footer="0.5"/>
  <pageSetup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B59"/>
  <sheetViews>
    <sheetView topLeftCell="A6" workbookViewId="0">
      <selection activeCell="C43" sqref="C43"/>
    </sheetView>
  </sheetViews>
  <sheetFormatPr baseColWidth="10" defaultRowHeight="12"/>
  <cols>
    <col min="2" max="2" width="38.33203125" customWidth="1"/>
  </cols>
  <sheetData>
    <row r="3" spans="1:2" ht="19">
      <c r="A3" s="3"/>
      <c r="B3" s="26" t="s">
        <v>988</v>
      </c>
    </row>
    <row r="4" spans="1:2" ht="19">
      <c r="A4" s="3"/>
      <c r="B4" s="26"/>
    </row>
    <row r="5" spans="1:2">
      <c r="A5" s="14" t="str">
        <f>'EMIS common'!A17</f>
        <v>UMOW</v>
      </c>
      <c r="B5" s="19" t="str">
        <f>'EMIS common'!B17</f>
        <v>Reporting Mark</v>
      </c>
    </row>
    <row r="6" spans="1:2">
      <c r="A6" s="39" t="str">
        <f>'EMIS common'!A18</f>
        <v>BASIC</v>
      </c>
      <c r="B6" s="41" t="str">
        <f>'EMIS common'!B18</f>
        <v>Number (low#)</v>
      </c>
    </row>
    <row r="7" spans="1:2">
      <c r="A7" s="39" t="str">
        <f>'EMIS common'!A19</f>
        <v>BASIC</v>
      </c>
      <c r="B7" s="41" t="str">
        <f>'EMIS common'!B19</f>
        <v>High Number</v>
      </c>
    </row>
    <row r="8" spans="1:2">
      <c r="A8" s="3"/>
      <c r="B8" s="25"/>
    </row>
    <row r="9" spans="1:2">
      <c r="A9" s="11" t="s">
        <v>272</v>
      </c>
      <c r="B9" s="18" t="s">
        <v>273</v>
      </c>
    </row>
    <row r="10" spans="1:2">
      <c r="A10" s="11" t="s">
        <v>814</v>
      </c>
      <c r="B10" s="18" t="s">
        <v>431</v>
      </c>
    </row>
    <row r="11" spans="1:2">
      <c r="A11" s="11" t="s">
        <v>435</v>
      </c>
      <c r="B11" s="18" t="s">
        <v>436</v>
      </c>
    </row>
    <row r="12" spans="1:2">
      <c r="A12" s="11" t="s">
        <v>437</v>
      </c>
      <c r="B12" s="18" t="s">
        <v>438</v>
      </c>
    </row>
    <row r="13" spans="1:2">
      <c r="A13" s="11" t="s">
        <v>564</v>
      </c>
      <c r="B13" s="18" t="s">
        <v>934</v>
      </c>
    </row>
    <row r="14" spans="1:2">
      <c r="A14" s="3"/>
      <c r="B14" s="25"/>
    </row>
    <row r="15" spans="1:2">
      <c r="A15" s="3"/>
      <c r="B15" s="25"/>
    </row>
    <row r="16" spans="1:2" ht="16">
      <c r="A16" s="200" t="s">
        <v>498</v>
      </c>
      <c r="B16" s="201"/>
    </row>
    <row r="17" spans="1:2">
      <c r="A17" s="11" t="s">
        <v>538</v>
      </c>
      <c r="B17" s="18" t="s">
        <v>775</v>
      </c>
    </row>
    <row r="18" spans="1:2">
      <c r="A18" s="11" t="s">
        <v>776</v>
      </c>
      <c r="B18" s="18" t="s">
        <v>593</v>
      </c>
    </row>
    <row r="19" spans="1:2">
      <c r="A19" s="11" t="s">
        <v>1035</v>
      </c>
      <c r="B19" s="18" t="s">
        <v>721</v>
      </c>
    </row>
    <row r="20" spans="1:2">
      <c r="A20" s="3"/>
      <c r="B20" s="25"/>
    </row>
    <row r="21" spans="1:2">
      <c r="A21" s="3"/>
      <c r="B21" s="25"/>
    </row>
    <row r="22" spans="1:2" ht="16">
      <c r="A22" s="200" t="s">
        <v>439</v>
      </c>
      <c r="B22" s="202"/>
    </row>
    <row r="23" spans="1:2">
      <c r="A23" s="11" t="s">
        <v>598</v>
      </c>
      <c r="B23" s="18" t="s">
        <v>599</v>
      </c>
    </row>
    <row r="24" spans="1:2">
      <c r="A24" s="29" t="s">
        <v>989</v>
      </c>
      <c r="B24" s="30" t="s">
        <v>872</v>
      </c>
    </row>
    <row r="25" spans="1:2">
      <c r="A25" s="29" t="s">
        <v>466</v>
      </c>
      <c r="B25" s="30" t="s">
        <v>873</v>
      </c>
    </row>
    <row r="26" spans="1:2">
      <c r="A26" s="29" t="s">
        <v>457</v>
      </c>
      <c r="B26" s="30" t="s">
        <v>458</v>
      </c>
    </row>
    <row r="27" spans="1:2">
      <c r="A27" s="29" t="s">
        <v>459</v>
      </c>
      <c r="B27" s="30" t="s">
        <v>479</v>
      </c>
    </row>
    <row r="28" spans="1:2">
      <c r="A28" s="29" t="s">
        <v>670</v>
      </c>
      <c r="B28" s="30" t="s">
        <v>671</v>
      </c>
    </row>
    <row r="29" spans="1:2">
      <c r="A29" s="29" t="s">
        <v>469</v>
      </c>
      <c r="B29" s="30" t="s">
        <v>622</v>
      </c>
    </row>
    <row r="30" spans="1:2">
      <c r="A30" s="29" t="s">
        <v>623</v>
      </c>
      <c r="B30" s="30" t="s">
        <v>286</v>
      </c>
    </row>
    <row r="31" spans="1:2">
      <c r="A31" s="29" t="s">
        <v>287</v>
      </c>
      <c r="B31" s="30" t="s">
        <v>462</v>
      </c>
    </row>
    <row r="32" spans="1:2">
      <c r="A32" s="29" t="s">
        <v>463</v>
      </c>
      <c r="B32" s="30" t="s">
        <v>464</v>
      </c>
    </row>
    <row r="33" spans="1:2">
      <c r="A33" s="29" t="s">
        <v>465</v>
      </c>
      <c r="B33" s="30" t="s">
        <v>314</v>
      </c>
    </row>
    <row r="34" spans="1:2">
      <c r="A34" s="29" t="s">
        <v>315</v>
      </c>
      <c r="B34" s="30" t="s">
        <v>468</v>
      </c>
    </row>
    <row r="35" spans="1:2">
      <c r="A35" s="29" t="s">
        <v>655</v>
      </c>
      <c r="B35" s="30" t="s">
        <v>636</v>
      </c>
    </row>
    <row r="36" spans="1:2">
      <c r="A36" s="29" t="s">
        <v>637</v>
      </c>
      <c r="B36" s="30" t="s">
        <v>857</v>
      </c>
    </row>
    <row r="37" spans="1:2">
      <c r="A37" s="29" t="s">
        <v>858</v>
      </c>
      <c r="B37" s="30" t="s">
        <v>853</v>
      </c>
    </row>
    <row r="38" spans="1:2">
      <c r="A38" s="29" t="s">
        <v>854</v>
      </c>
      <c r="B38" s="30" t="s">
        <v>855</v>
      </c>
    </row>
    <row r="39" spans="1:2">
      <c r="A39" s="11" t="s">
        <v>856</v>
      </c>
      <c r="B39" s="18" t="s">
        <v>864</v>
      </c>
    </row>
    <row r="40" spans="1:2">
      <c r="A40" s="11" t="s">
        <v>480</v>
      </c>
      <c r="B40" s="18" t="s">
        <v>481</v>
      </c>
    </row>
    <row r="41" spans="1:2">
      <c r="A41" s="11" t="s">
        <v>482</v>
      </c>
      <c r="B41" s="18" t="s">
        <v>483</v>
      </c>
    </row>
    <row r="42" spans="1:2">
      <c r="A42" s="11" t="s">
        <v>484</v>
      </c>
      <c r="B42" s="18" t="s">
        <v>485</v>
      </c>
    </row>
    <row r="43" spans="1:2">
      <c r="A43" s="11" t="s">
        <v>486</v>
      </c>
      <c r="B43" s="18" t="s">
        <v>661</v>
      </c>
    </row>
    <row r="44" spans="1:2">
      <c r="A44" s="11" t="s">
        <v>662</v>
      </c>
      <c r="B44" s="18" t="s">
        <v>663</v>
      </c>
    </row>
    <row r="45" spans="1:2">
      <c r="A45" s="11" t="s">
        <v>664</v>
      </c>
      <c r="B45" s="18" t="s">
        <v>665</v>
      </c>
    </row>
    <row r="46" spans="1:2">
      <c r="A46" s="11" t="s">
        <v>666</v>
      </c>
      <c r="B46" s="18" t="s">
        <v>667</v>
      </c>
    </row>
    <row r="47" spans="1:2">
      <c r="A47" s="11" t="s">
        <v>668</v>
      </c>
      <c r="B47" s="18" t="s">
        <v>669</v>
      </c>
    </row>
    <row r="48" spans="1:2">
      <c r="A48" s="11" t="s">
        <v>672</v>
      </c>
      <c r="B48" s="18" t="s">
        <v>673</v>
      </c>
    </row>
    <row r="49" spans="1:2">
      <c r="A49" s="11" t="s">
        <v>674</v>
      </c>
      <c r="B49" s="18" t="s">
        <v>675</v>
      </c>
    </row>
    <row r="50" spans="1:2">
      <c r="A50" s="11" t="s">
        <v>676</v>
      </c>
      <c r="B50" s="18" t="s">
        <v>677</v>
      </c>
    </row>
    <row r="51" spans="1:2">
      <c r="A51" s="32"/>
      <c r="B51" s="33"/>
    </row>
    <row r="52" spans="1:2">
      <c r="A52" s="32"/>
      <c r="B52" s="33"/>
    </row>
    <row r="53" spans="1:2">
      <c r="A53" s="3"/>
      <c r="B53" s="25"/>
    </row>
    <row r="54" spans="1:2" ht="16">
      <c r="A54" s="200" t="s">
        <v>502</v>
      </c>
      <c r="B54" s="201"/>
    </row>
    <row r="55" spans="1:2">
      <c r="A55" s="29" t="s">
        <v>368</v>
      </c>
      <c r="B55" s="30" t="s">
        <v>726</v>
      </c>
    </row>
    <row r="56" spans="1:2">
      <c r="A56" s="11" t="s">
        <v>364</v>
      </c>
      <c r="B56" s="18" t="s">
        <v>365</v>
      </c>
    </row>
    <row r="57" spans="1:2">
      <c r="A57" s="11" t="s">
        <v>366</v>
      </c>
      <c r="B57" s="18" t="s">
        <v>367</v>
      </c>
    </row>
    <row r="58" spans="1:2">
      <c r="A58" s="11" t="s">
        <v>727</v>
      </c>
      <c r="B58" s="18" t="s">
        <v>728</v>
      </c>
    </row>
    <row r="59" spans="1:2">
      <c r="A59" s="11" t="s">
        <v>729</v>
      </c>
      <c r="B59" s="18" t="s">
        <v>730</v>
      </c>
    </row>
  </sheetData>
  <mergeCells count="3">
    <mergeCell ref="A16:B16"/>
    <mergeCell ref="A22:B22"/>
    <mergeCell ref="A54:B54"/>
  </mergeCells>
  <phoneticPr fontId="43" type="noConversion"/>
  <pageMargins left="0.25" right="0.25" top="0.25" bottom="0.25" header="0.5" footer="0.5"/>
  <pageSetup paperSize="0" scale="85"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62"/>
  <sheetViews>
    <sheetView topLeftCell="A8" workbookViewId="0">
      <selection activeCell="C47" sqref="C47"/>
    </sheetView>
  </sheetViews>
  <sheetFormatPr baseColWidth="10" defaultRowHeight="12"/>
  <cols>
    <col min="2" max="2" width="31.5" customWidth="1"/>
  </cols>
  <sheetData>
    <row r="2" spans="1:2" ht="19">
      <c r="A2" s="3"/>
      <c r="B2" s="26" t="s">
        <v>621</v>
      </c>
    </row>
    <row r="3" spans="1:2" ht="9" customHeight="1">
      <c r="A3" s="3"/>
      <c r="B3" s="26"/>
    </row>
    <row r="4" spans="1:2">
      <c r="A4" s="14"/>
      <c r="B4" s="19"/>
    </row>
    <row r="5" spans="1:2">
      <c r="A5" s="14" t="str">
        <f>'EMIS common'!A17</f>
        <v>UMOW</v>
      </c>
      <c r="B5" s="19" t="str">
        <f>'EMIS common'!B17</f>
        <v>Reporting Mark</v>
      </c>
    </row>
    <row r="6" spans="1:2">
      <c r="A6" s="39" t="str">
        <f>'EMIS common'!A18</f>
        <v>BASIC</v>
      </c>
      <c r="B6" s="41" t="str">
        <f>'EMIS common'!B18</f>
        <v>Number (low#)</v>
      </c>
    </row>
    <row r="7" spans="1:2">
      <c r="A7" s="39" t="str">
        <f>'EMIS common'!A19</f>
        <v>BASIC</v>
      </c>
      <c r="B7" s="41" t="str">
        <f>'EMIS common'!B19</f>
        <v>High Number</v>
      </c>
    </row>
    <row r="8" spans="1:2">
      <c r="A8" s="3"/>
      <c r="B8" s="25"/>
    </row>
    <row r="9" spans="1:2">
      <c r="A9" s="11" t="s">
        <v>711</v>
      </c>
      <c r="B9" s="18" t="s">
        <v>907</v>
      </c>
    </row>
    <row r="10" spans="1:2">
      <c r="A10" s="11" t="s">
        <v>625</v>
      </c>
      <c r="B10" s="18" t="s">
        <v>285</v>
      </c>
    </row>
    <row r="11" spans="1:2">
      <c r="A11" s="11" t="s">
        <v>272</v>
      </c>
      <c r="B11" s="18" t="s">
        <v>273</v>
      </c>
    </row>
    <row r="12" spans="1:2">
      <c r="A12" s="11" t="s">
        <v>814</v>
      </c>
      <c r="B12" s="18" t="s">
        <v>431</v>
      </c>
    </row>
    <row r="13" spans="1:2">
      <c r="A13" s="11" t="s">
        <v>435</v>
      </c>
      <c r="B13" s="18" t="s">
        <v>436</v>
      </c>
    </row>
    <row r="14" spans="1:2">
      <c r="A14" s="11" t="s">
        <v>437</v>
      </c>
      <c r="B14" s="18" t="s">
        <v>438</v>
      </c>
    </row>
    <row r="15" spans="1:2">
      <c r="A15" s="11" t="s">
        <v>626</v>
      </c>
      <c r="B15" s="18" t="s">
        <v>627</v>
      </c>
    </row>
    <row r="16" spans="1:2">
      <c r="A16" s="11" t="s">
        <v>628</v>
      </c>
      <c r="B16" s="18" t="s">
        <v>369</v>
      </c>
    </row>
    <row r="17" spans="1:2">
      <c r="A17" s="11" t="s">
        <v>370</v>
      </c>
      <c r="B17" s="18" t="s">
        <v>371</v>
      </c>
    </row>
    <row r="18" spans="1:2">
      <c r="A18" s="11" t="s">
        <v>372</v>
      </c>
      <c r="B18" s="18" t="s">
        <v>534</v>
      </c>
    </row>
    <row r="19" spans="1:2">
      <c r="A19" s="11" t="s">
        <v>201</v>
      </c>
      <c r="B19" s="18" t="s">
        <v>202</v>
      </c>
    </row>
    <row r="20" spans="1:2">
      <c r="A20" s="11" t="s">
        <v>542</v>
      </c>
      <c r="B20" s="18" t="s">
        <v>718</v>
      </c>
    </row>
    <row r="21" spans="1:2">
      <c r="A21" s="11" t="s">
        <v>719</v>
      </c>
      <c r="B21" s="18" t="s">
        <v>720</v>
      </c>
    </row>
    <row r="22" spans="1:2">
      <c r="A22" s="3"/>
      <c r="B22" s="25"/>
    </row>
    <row r="23" spans="1:2">
      <c r="A23" s="3"/>
      <c r="B23" s="25"/>
    </row>
    <row r="24" spans="1:2">
      <c r="A24" s="3"/>
      <c r="B24" s="25"/>
    </row>
    <row r="25" spans="1:2" ht="16">
      <c r="A25" s="200" t="s">
        <v>439</v>
      </c>
      <c r="B25" s="202"/>
    </row>
    <row r="26" spans="1:2">
      <c r="A26" s="11" t="s">
        <v>840</v>
      </c>
      <c r="B26" s="18" t="s">
        <v>815</v>
      </c>
    </row>
    <row r="27" spans="1:2">
      <c r="A27" s="11" t="s">
        <v>575</v>
      </c>
      <c r="B27" s="18" t="s">
        <v>755</v>
      </c>
    </row>
    <row r="28" spans="1:2">
      <c r="A28" s="11" t="s">
        <v>816</v>
      </c>
      <c r="B28" s="18" t="s">
        <v>817</v>
      </c>
    </row>
    <row r="29" spans="1:2">
      <c r="A29" s="11" t="s">
        <v>818</v>
      </c>
      <c r="B29" s="18" t="s">
        <v>819</v>
      </c>
    </row>
    <row r="30" spans="1:2">
      <c r="A30" s="11" t="s">
        <v>820</v>
      </c>
      <c r="B30" s="18" t="s">
        <v>821</v>
      </c>
    </row>
    <row r="31" spans="1:2">
      <c r="A31" s="11" t="s">
        <v>765</v>
      </c>
      <c r="B31" s="18" t="s">
        <v>766</v>
      </c>
    </row>
    <row r="32" spans="1:2">
      <c r="A32" s="11" t="s">
        <v>822</v>
      </c>
      <c r="B32" s="18" t="s">
        <v>433</v>
      </c>
    </row>
    <row r="33" spans="1:2">
      <c r="A33" s="11" t="s">
        <v>434</v>
      </c>
      <c r="B33" s="18" t="s">
        <v>1015</v>
      </c>
    </row>
    <row r="34" spans="1:2">
      <c r="A34" s="11" t="s">
        <v>1016</v>
      </c>
      <c r="B34" s="18" t="s">
        <v>1017</v>
      </c>
    </row>
    <row r="35" spans="1:2">
      <c r="A35" s="11" t="s">
        <v>841</v>
      </c>
      <c r="B35" s="18" t="s">
        <v>842</v>
      </c>
    </row>
    <row r="36" spans="1:2">
      <c r="A36" s="11" t="s">
        <v>843</v>
      </c>
      <c r="B36" s="18" t="s">
        <v>845</v>
      </c>
    </row>
    <row r="37" spans="1:2">
      <c r="A37" s="11" t="s">
        <v>846</v>
      </c>
      <c r="B37" s="18" t="s">
        <v>832</v>
      </c>
    </row>
    <row r="38" spans="1:2">
      <c r="A38" s="11" t="s">
        <v>976</v>
      </c>
      <c r="B38" s="18" t="s">
        <v>615</v>
      </c>
    </row>
    <row r="39" spans="1:2">
      <c r="A39" s="11" t="s">
        <v>616</v>
      </c>
      <c r="B39" s="18" t="s">
        <v>805</v>
      </c>
    </row>
    <row r="40" spans="1:2">
      <c r="A40" s="11" t="s">
        <v>806</v>
      </c>
      <c r="B40" s="18" t="s">
        <v>807</v>
      </c>
    </row>
    <row r="41" spans="1:2">
      <c r="A41" s="11" t="s">
        <v>808</v>
      </c>
      <c r="B41" s="18" t="s">
        <v>809</v>
      </c>
    </row>
    <row r="42" spans="1:2">
      <c r="A42" s="11" t="s">
        <v>810</v>
      </c>
      <c r="B42" s="18" t="s">
        <v>130</v>
      </c>
    </row>
    <row r="43" spans="1:2">
      <c r="A43" s="11" t="s">
        <v>811</v>
      </c>
      <c r="B43" s="18" t="s">
        <v>737</v>
      </c>
    </row>
    <row r="44" spans="1:2">
      <c r="A44" s="11" t="s">
        <v>738</v>
      </c>
      <c r="B44" s="18" t="s">
        <v>739</v>
      </c>
    </row>
    <row r="45" spans="1:2">
      <c r="A45" s="11" t="s">
        <v>740</v>
      </c>
      <c r="B45" s="18" t="s">
        <v>743</v>
      </c>
    </row>
    <row r="46" spans="1:2">
      <c r="A46" s="11" t="s">
        <v>741</v>
      </c>
      <c r="B46" s="18" t="s">
        <v>742</v>
      </c>
    </row>
    <row r="47" spans="1:2">
      <c r="A47" s="11" t="s">
        <v>744</v>
      </c>
      <c r="B47" s="18" t="s">
        <v>745</v>
      </c>
    </row>
    <row r="48" spans="1:2">
      <c r="A48" s="11" t="s">
        <v>746</v>
      </c>
      <c r="B48" s="18" t="s">
        <v>748</v>
      </c>
    </row>
    <row r="49" spans="1:2">
      <c r="A49" s="11" t="s">
        <v>749</v>
      </c>
      <c r="B49" s="18" t="s">
        <v>747</v>
      </c>
    </row>
    <row r="50" spans="1:2">
      <c r="A50" s="11" t="s">
        <v>750</v>
      </c>
      <c r="B50" s="18" t="s">
        <v>751</v>
      </c>
    </row>
    <row r="51" spans="1:2">
      <c r="A51" s="11" t="s">
        <v>752</v>
      </c>
      <c r="B51" s="18" t="s">
        <v>1011</v>
      </c>
    </row>
    <row r="52" spans="1:2">
      <c r="A52" s="11" t="s">
        <v>1012</v>
      </c>
      <c r="B52" s="18" t="s">
        <v>1013</v>
      </c>
    </row>
    <row r="53" spans="1:2">
      <c r="A53" s="11" t="s">
        <v>1014</v>
      </c>
      <c r="B53" s="18" t="s">
        <v>778</v>
      </c>
    </row>
    <row r="54" spans="1:2">
      <c r="A54" s="11" t="s">
        <v>779</v>
      </c>
      <c r="B54" s="18" t="s">
        <v>780</v>
      </c>
    </row>
    <row r="55" spans="1:2">
      <c r="A55" s="3"/>
      <c r="B55" s="25"/>
    </row>
    <row r="56" spans="1:2" ht="16">
      <c r="A56" s="200" t="s">
        <v>502</v>
      </c>
      <c r="B56" s="201"/>
    </row>
    <row r="57" spans="1:2">
      <c r="A57" s="29" t="s">
        <v>368</v>
      </c>
      <c r="B57" s="31" t="s">
        <v>726</v>
      </c>
    </row>
    <row r="58" spans="1:2">
      <c r="A58" s="11" t="s">
        <v>364</v>
      </c>
      <c r="B58" s="18" t="s">
        <v>365</v>
      </c>
    </row>
    <row r="59" spans="1:2">
      <c r="A59" s="11" t="s">
        <v>366</v>
      </c>
      <c r="B59" s="18" t="s">
        <v>367</v>
      </c>
    </row>
    <row r="60" spans="1:2">
      <c r="A60" s="11" t="s">
        <v>967</v>
      </c>
      <c r="B60" s="18" t="s">
        <v>968</v>
      </c>
    </row>
    <row r="61" spans="1:2">
      <c r="A61" s="11" t="s">
        <v>969</v>
      </c>
      <c r="B61" s="18" t="s">
        <v>970</v>
      </c>
    </row>
    <row r="62" spans="1:2">
      <c r="A62" s="11" t="s">
        <v>971</v>
      </c>
      <c r="B62" s="18" t="s">
        <v>972</v>
      </c>
    </row>
  </sheetData>
  <mergeCells count="2">
    <mergeCell ref="A25:B25"/>
    <mergeCell ref="A56:B56"/>
  </mergeCells>
  <phoneticPr fontId="43" type="noConversion"/>
  <pageMargins left="0.25" right="0.25" top="0.25" bottom="0.25" header="0.5" footer="0.5"/>
  <pageSetup paperSize="0" scale="85" orientation="portrait" horizontalDpi="4294967292" verticalDpi="429496729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39"/>
  <sheetViews>
    <sheetView workbookViewId="0">
      <selection activeCell="C25" sqref="C25"/>
    </sheetView>
  </sheetViews>
  <sheetFormatPr baseColWidth="10" defaultRowHeight="12"/>
  <cols>
    <col min="2" max="2" width="36.6640625" customWidth="1"/>
  </cols>
  <sheetData>
    <row r="3" spans="1:2" ht="19">
      <c r="A3" s="3"/>
      <c r="B3" s="26" t="s">
        <v>844</v>
      </c>
    </row>
    <row r="4" spans="1:2" ht="19">
      <c r="A4" s="3"/>
      <c r="B4" s="26"/>
    </row>
    <row r="5" spans="1:2">
      <c r="A5" s="14" t="str">
        <f>'EMIS common'!A17</f>
        <v>UMOW</v>
      </c>
      <c r="B5" s="19" t="str">
        <f>'EMIS common'!B17</f>
        <v>Reporting Mark</v>
      </c>
    </row>
    <row r="6" spans="1:2">
      <c r="A6" s="39" t="str">
        <f>'EMIS common'!A18</f>
        <v>BASIC</v>
      </c>
      <c r="B6" s="41" t="str">
        <f>'EMIS common'!B18</f>
        <v>Number (low#)</v>
      </c>
    </row>
    <row r="7" spans="1:2">
      <c r="A7" s="39" t="str">
        <f>'EMIS common'!A19</f>
        <v>BASIC</v>
      </c>
      <c r="B7" s="41" t="str">
        <f>'EMIS common'!B19</f>
        <v>High Number</v>
      </c>
    </row>
    <row r="8" spans="1:2">
      <c r="A8" s="3"/>
      <c r="B8" s="25"/>
    </row>
    <row r="9" spans="1:2">
      <c r="A9" s="11" t="s">
        <v>272</v>
      </c>
      <c r="B9" s="18" t="s">
        <v>273</v>
      </c>
    </row>
    <row r="10" spans="1:2">
      <c r="A10" s="11" t="s">
        <v>814</v>
      </c>
      <c r="B10" s="18" t="s">
        <v>431</v>
      </c>
    </row>
    <row r="11" spans="1:2">
      <c r="A11" s="11" t="s">
        <v>435</v>
      </c>
      <c r="B11" s="18" t="s">
        <v>436</v>
      </c>
    </row>
    <row r="12" spans="1:2">
      <c r="A12" s="11" t="s">
        <v>437</v>
      </c>
      <c r="B12" s="18" t="s">
        <v>438</v>
      </c>
    </row>
    <row r="13" spans="1:2">
      <c r="A13" s="3"/>
      <c r="B13" s="25"/>
    </row>
    <row r="14" spans="1:2" ht="16">
      <c r="A14" s="200" t="s">
        <v>498</v>
      </c>
      <c r="B14" s="201"/>
    </row>
    <row r="15" spans="1:2">
      <c r="A15" s="11" t="s">
        <v>538</v>
      </c>
      <c r="B15" s="18" t="s">
        <v>775</v>
      </c>
    </row>
    <row r="16" spans="1:2">
      <c r="A16" s="11" t="s">
        <v>776</v>
      </c>
      <c r="B16" s="18" t="s">
        <v>593</v>
      </c>
    </row>
    <row r="18" spans="1:2">
      <c r="A18" s="3"/>
      <c r="B18" s="25"/>
    </row>
    <row r="19" spans="1:2">
      <c r="A19" s="3"/>
      <c r="B19" s="25"/>
    </row>
    <row r="20" spans="1:2" ht="16">
      <c r="A20" s="200" t="s">
        <v>439</v>
      </c>
      <c r="B20" s="202"/>
    </row>
    <row r="21" spans="1:2">
      <c r="A21" s="29" t="s">
        <v>960</v>
      </c>
      <c r="B21" s="30" t="s">
        <v>935</v>
      </c>
    </row>
    <row r="22" spans="1:2">
      <c r="A22" s="11" t="s">
        <v>575</v>
      </c>
      <c r="B22" s="18" t="s">
        <v>755</v>
      </c>
    </row>
    <row r="23" spans="1:2">
      <c r="A23" s="29" t="s">
        <v>451</v>
      </c>
      <c r="B23" s="30" t="s">
        <v>452</v>
      </c>
    </row>
    <row r="24" spans="1:2">
      <c r="A24" s="29" t="s">
        <v>763</v>
      </c>
      <c r="B24" s="30" t="s">
        <v>764</v>
      </c>
    </row>
    <row r="25" spans="1:2">
      <c r="A25" s="29" t="s">
        <v>261</v>
      </c>
      <c r="B25" s="30" t="s">
        <v>812</v>
      </c>
    </row>
    <row r="26" spans="1:2">
      <c r="A26" s="29" t="s">
        <v>765</v>
      </c>
      <c r="B26" s="30" t="s">
        <v>766</v>
      </c>
    </row>
    <row r="27" spans="1:2">
      <c r="A27" s="29" t="s">
        <v>984</v>
      </c>
      <c r="B27" s="30" t="s">
        <v>985</v>
      </c>
    </row>
    <row r="28" spans="1:2">
      <c r="A28" s="29" t="s">
        <v>453</v>
      </c>
      <c r="B28" s="30" t="s">
        <v>454</v>
      </c>
    </row>
    <row r="29" spans="1:2">
      <c r="A29" s="29" t="s">
        <v>455</v>
      </c>
      <c r="B29" s="30" t="s">
        <v>456</v>
      </c>
    </row>
    <row r="30" spans="1:2">
      <c r="A30" s="11" t="s">
        <v>630</v>
      </c>
      <c r="B30" s="18" t="s">
        <v>631</v>
      </c>
    </row>
    <row r="31" spans="1:2">
      <c r="A31" s="3"/>
      <c r="B31" s="25"/>
    </row>
    <row r="32" spans="1:2" ht="16">
      <c r="A32" s="200" t="s">
        <v>502</v>
      </c>
      <c r="B32" s="201"/>
    </row>
    <row r="33" spans="1:2">
      <c r="A33" s="29" t="s">
        <v>596</v>
      </c>
      <c r="B33" s="30" t="s">
        <v>617</v>
      </c>
    </row>
    <row r="34" spans="1:2">
      <c r="A34" s="29" t="s">
        <v>368</v>
      </c>
      <c r="B34" s="30" t="s">
        <v>726</v>
      </c>
    </row>
    <row r="35" spans="1:2">
      <c r="A35" s="11" t="s">
        <v>364</v>
      </c>
      <c r="B35" s="18" t="s">
        <v>365</v>
      </c>
    </row>
    <row r="36" spans="1:2">
      <c r="A36" s="11" t="s">
        <v>707</v>
      </c>
      <c r="B36" s="18" t="s">
        <v>710</v>
      </c>
    </row>
    <row r="37" spans="1:2">
      <c r="A37" s="11" t="s">
        <v>366</v>
      </c>
      <c r="B37" s="18" t="s">
        <v>367</v>
      </c>
    </row>
    <row r="38" spans="1:2">
      <c r="A38" s="11" t="s">
        <v>727</v>
      </c>
      <c r="B38" s="18" t="s">
        <v>728</v>
      </c>
    </row>
    <row r="39" spans="1:2">
      <c r="A39" s="11" t="s">
        <v>729</v>
      </c>
      <c r="B39" s="18" t="s">
        <v>730</v>
      </c>
    </row>
  </sheetData>
  <mergeCells count="3">
    <mergeCell ref="A14:B14"/>
    <mergeCell ref="A20:B20"/>
    <mergeCell ref="A32:B32"/>
  </mergeCells>
  <phoneticPr fontId="43" type="noConversion"/>
  <pageMargins left="0.25" right="0.25" top="0.25" bottom="0.25" header="0.5" footer="0.5"/>
  <pageSetup paperSize="0" orientation="portrait" horizontalDpi="4294967292" verticalDpi="429496729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B61"/>
  <sheetViews>
    <sheetView topLeftCell="A7" workbookViewId="0">
      <selection activeCell="D36" sqref="D36"/>
    </sheetView>
  </sheetViews>
  <sheetFormatPr baseColWidth="10" defaultRowHeight="12"/>
  <cols>
    <col min="2" max="2" width="33" customWidth="1"/>
  </cols>
  <sheetData>
    <row r="3" spans="1:2" ht="19">
      <c r="A3" s="3"/>
      <c r="B3" s="26" t="s">
        <v>624</v>
      </c>
    </row>
    <row r="4" spans="1:2" ht="19">
      <c r="A4" s="3"/>
      <c r="B4" s="26"/>
    </row>
    <row r="5" spans="1:2">
      <c r="A5" s="14" t="str">
        <f>'EMIS common'!A17</f>
        <v>UMOW</v>
      </c>
      <c r="B5" s="19" t="str">
        <f>'EMIS common'!B17</f>
        <v>Reporting Mark</v>
      </c>
    </row>
    <row r="6" spans="1:2">
      <c r="A6" s="39" t="str">
        <f>'EMIS common'!A18</f>
        <v>BASIC</v>
      </c>
      <c r="B6" s="41" t="str">
        <f>'EMIS common'!B18</f>
        <v>Number (low#)</v>
      </c>
    </row>
    <row r="7" spans="1:2">
      <c r="A7" s="39" t="str">
        <f>'EMIS common'!A19</f>
        <v>BASIC</v>
      </c>
      <c r="B7" s="41" t="str">
        <f>'EMIS common'!B19</f>
        <v>High Number</v>
      </c>
    </row>
    <row r="8" spans="1:2">
      <c r="A8" s="3"/>
      <c r="B8" s="25"/>
    </row>
    <row r="9" spans="1:2">
      <c r="A9" s="11" t="s">
        <v>272</v>
      </c>
      <c r="B9" s="18" t="s">
        <v>273</v>
      </c>
    </row>
    <row r="10" spans="1:2">
      <c r="A10" s="11" t="s">
        <v>814</v>
      </c>
      <c r="B10" s="18" t="s">
        <v>431</v>
      </c>
    </row>
    <row r="11" spans="1:2">
      <c r="A11" s="11" t="s">
        <v>435</v>
      </c>
      <c r="B11" s="18" t="s">
        <v>436</v>
      </c>
    </row>
    <row r="12" spans="1:2">
      <c r="A12" s="11" t="s">
        <v>437</v>
      </c>
      <c r="B12" s="18" t="s">
        <v>438</v>
      </c>
    </row>
    <row r="13" spans="1:2">
      <c r="A13" s="11" t="s">
        <v>564</v>
      </c>
      <c r="B13" s="18" t="s">
        <v>934</v>
      </c>
    </row>
    <row r="14" spans="1:2">
      <c r="A14" s="3"/>
      <c r="B14" s="25"/>
    </row>
    <row r="15" spans="1:2">
      <c r="A15" s="3"/>
      <c r="B15" s="25"/>
    </row>
    <row r="16" spans="1:2" ht="16">
      <c r="A16" s="200" t="s">
        <v>498</v>
      </c>
      <c r="B16" s="201"/>
    </row>
    <row r="17" spans="1:2">
      <c r="A17" s="11" t="s">
        <v>538</v>
      </c>
      <c r="B17" s="18" t="s">
        <v>775</v>
      </c>
    </row>
    <row r="18" spans="1:2">
      <c r="A18" s="11" t="s">
        <v>776</v>
      </c>
      <c r="B18" s="18" t="s">
        <v>593</v>
      </c>
    </row>
    <row r="19" spans="1:2">
      <c r="A19" s="3"/>
      <c r="B19" s="25"/>
    </row>
    <row r="20" spans="1:2" ht="16">
      <c r="A20" s="200" t="s">
        <v>439</v>
      </c>
      <c r="B20" s="202"/>
    </row>
    <row r="21" spans="1:2">
      <c r="A21" s="11" t="s">
        <v>1035</v>
      </c>
      <c r="B21" s="18" t="s">
        <v>721</v>
      </c>
    </row>
    <row r="22" spans="1:2">
      <c r="A22" s="29" t="s">
        <v>722</v>
      </c>
      <c r="B22" s="30" t="s">
        <v>723</v>
      </c>
    </row>
    <row r="23" spans="1:2">
      <c r="A23" s="29" t="s">
        <v>724</v>
      </c>
      <c r="B23" s="30" t="s">
        <v>887</v>
      </c>
    </row>
    <row r="24" spans="1:2">
      <c r="A24" s="29" t="s">
        <v>888</v>
      </c>
      <c r="B24" s="30" t="s">
        <v>1032</v>
      </c>
    </row>
    <row r="25" spans="1:2">
      <c r="A25" s="29" t="s">
        <v>1033</v>
      </c>
      <c r="B25" s="30" t="s">
        <v>1034</v>
      </c>
    </row>
    <row r="26" spans="1:2">
      <c r="A26" s="29" t="s">
        <v>917</v>
      </c>
      <c r="B26" s="30" t="s">
        <v>992</v>
      </c>
    </row>
    <row r="27" spans="1:2">
      <c r="A27" s="29" t="s">
        <v>993</v>
      </c>
      <c r="B27" s="30" t="s">
        <v>994</v>
      </c>
    </row>
    <row r="28" spans="1:2">
      <c r="A28" s="29" t="s">
        <v>995</v>
      </c>
      <c r="B28" s="30" t="s">
        <v>996</v>
      </c>
    </row>
    <row r="29" spans="1:2">
      <c r="A29" s="29" t="s">
        <v>997</v>
      </c>
      <c r="B29" s="30" t="s">
        <v>998</v>
      </c>
    </row>
    <row r="30" spans="1:2">
      <c r="A30" s="29" t="s">
        <v>999</v>
      </c>
      <c r="B30" s="30" t="s">
        <v>1000</v>
      </c>
    </row>
    <row r="31" spans="1:2">
      <c r="A31" s="29" t="s">
        <v>1005</v>
      </c>
      <c r="B31" s="30" t="s">
        <v>1006</v>
      </c>
    </row>
    <row r="32" spans="1:2">
      <c r="A32" s="29" t="s">
        <v>1007</v>
      </c>
      <c r="B32" s="30" t="s">
        <v>1036</v>
      </c>
    </row>
    <row r="33" spans="1:2">
      <c r="A33" s="29" t="s">
        <v>256</v>
      </c>
      <c r="B33" s="30" t="s">
        <v>257</v>
      </c>
    </row>
    <row r="34" spans="1:2">
      <c r="A34" s="11" t="s">
        <v>440</v>
      </c>
      <c r="B34" s="18" t="s">
        <v>441</v>
      </c>
    </row>
    <row r="35" spans="1:2">
      <c r="A35" s="11" t="s">
        <v>258</v>
      </c>
      <c r="B35" s="18" t="s">
        <v>446</v>
      </c>
    </row>
    <row r="36" spans="1:2">
      <c r="A36" s="11" t="s">
        <v>562</v>
      </c>
      <c r="B36" s="18" t="s">
        <v>574</v>
      </c>
    </row>
    <row r="37" spans="1:2">
      <c r="A37" s="11" t="s">
        <v>756</v>
      </c>
      <c r="B37" s="18" t="s">
        <v>782</v>
      </c>
    </row>
    <row r="38" spans="1:2">
      <c r="A38" s="11" t="s">
        <v>783</v>
      </c>
      <c r="B38" s="18" t="s">
        <v>758</v>
      </c>
    </row>
    <row r="39" spans="1:2">
      <c r="A39" s="11" t="s">
        <v>759</v>
      </c>
      <c r="B39" s="18" t="s">
        <v>760</v>
      </c>
    </row>
    <row r="40" spans="1:2">
      <c r="A40" s="11" t="s">
        <v>598</v>
      </c>
      <c r="B40" s="18" t="s">
        <v>599</v>
      </c>
    </row>
    <row r="41" spans="1:2">
      <c r="A41" s="11" t="s">
        <v>447</v>
      </c>
      <c r="B41" s="18" t="s">
        <v>448</v>
      </c>
    </row>
    <row r="42" spans="1:2">
      <c r="A42" s="11" t="s">
        <v>449</v>
      </c>
      <c r="B42" s="18" t="s">
        <v>294</v>
      </c>
    </row>
    <row r="43" spans="1:2">
      <c r="A43" s="11" t="s">
        <v>630</v>
      </c>
      <c r="B43" s="18" t="s">
        <v>631</v>
      </c>
    </row>
    <row r="44" spans="1:2">
      <c r="A44" s="11" t="s">
        <v>654</v>
      </c>
      <c r="B44" s="18" t="s">
        <v>295</v>
      </c>
    </row>
    <row r="45" spans="1:2">
      <c r="A45" s="11" t="s">
        <v>346</v>
      </c>
      <c r="B45" s="18" t="s">
        <v>165</v>
      </c>
    </row>
    <row r="46" spans="1:2">
      <c r="A46" s="11" t="s">
        <v>296</v>
      </c>
      <c r="B46" s="18" t="s">
        <v>274</v>
      </c>
    </row>
    <row r="47" spans="1:2">
      <c r="A47" s="11" t="s">
        <v>275</v>
      </c>
      <c r="B47" s="18" t="s">
        <v>262</v>
      </c>
    </row>
    <row r="48" spans="1:2">
      <c r="A48" s="11" t="s">
        <v>263</v>
      </c>
      <c r="B48" s="18" t="s">
        <v>264</v>
      </c>
    </row>
    <row r="49" spans="1:2">
      <c r="A49" s="11" t="s">
        <v>265</v>
      </c>
      <c r="B49" s="18" t="s">
        <v>266</v>
      </c>
    </row>
    <row r="50" spans="1:2">
      <c r="A50" s="11" t="s">
        <v>267</v>
      </c>
      <c r="B50" s="18" t="s">
        <v>268</v>
      </c>
    </row>
    <row r="51" spans="1:2">
      <c r="A51" s="11" t="s">
        <v>771</v>
      </c>
      <c r="B51" s="18" t="s">
        <v>269</v>
      </c>
    </row>
    <row r="52" spans="1:2">
      <c r="A52" s="11" t="s">
        <v>270</v>
      </c>
      <c r="B52" s="18" t="s">
        <v>450</v>
      </c>
    </row>
    <row r="53" spans="1:2">
      <c r="A53" s="3"/>
      <c r="B53" s="25"/>
    </row>
    <row r="54" spans="1:2" ht="16">
      <c r="A54" s="200" t="s">
        <v>502</v>
      </c>
      <c r="B54" s="201"/>
    </row>
    <row r="55" spans="1:2">
      <c r="A55" s="29" t="s">
        <v>1001</v>
      </c>
      <c r="B55" s="30" t="s">
        <v>1002</v>
      </c>
    </row>
    <row r="56" spans="1:2">
      <c r="A56" s="29" t="s">
        <v>1003</v>
      </c>
      <c r="B56" s="30" t="s">
        <v>1004</v>
      </c>
    </row>
    <row r="57" spans="1:2">
      <c r="A57" s="29" t="s">
        <v>368</v>
      </c>
      <c r="B57" s="30" t="s">
        <v>726</v>
      </c>
    </row>
    <row r="58" spans="1:2">
      <c r="A58" s="11" t="s">
        <v>364</v>
      </c>
      <c r="B58" s="18" t="s">
        <v>365</v>
      </c>
    </row>
    <row r="59" spans="1:2">
      <c r="A59" s="11" t="s">
        <v>366</v>
      </c>
      <c r="B59" s="18" t="s">
        <v>367</v>
      </c>
    </row>
    <row r="60" spans="1:2">
      <c r="A60" s="11" t="s">
        <v>727</v>
      </c>
      <c r="B60" s="18" t="s">
        <v>728</v>
      </c>
    </row>
    <row r="61" spans="1:2">
      <c r="A61" s="11" t="s">
        <v>729</v>
      </c>
      <c r="B61" s="18" t="s">
        <v>730</v>
      </c>
    </row>
  </sheetData>
  <mergeCells count="3">
    <mergeCell ref="A16:B16"/>
    <mergeCell ref="A20:B20"/>
    <mergeCell ref="A54:B54"/>
  </mergeCells>
  <phoneticPr fontId="43" type="noConversion"/>
  <pageMargins left="0.25" right="0.25" top="0.25" bottom="0.25" header="0.5" footer="0.5"/>
  <pageSetup paperSize="0" scale="85" orientation="portrait" horizontalDpi="4294967292" verticalDpi="429496729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B52"/>
  <sheetViews>
    <sheetView workbookViewId="0">
      <selection activeCell="E38" sqref="E38"/>
    </sheetView>
  </sheetViews>
  <sheetFormatPr baseColWidth="10" defaultRowHeight="12"/>
  <cols>
    <col min="2" max="2" width="32.1640625" customWidth="1"/>
  </cols>
  <sheetData>
    <row r="3" spans="1:2" ht="19">
      <c r="A3" s="3"/>
      <c r="B3" s="26" t="s">
        <v>563</v>
      </c>
    </row>
    <row r="4" spans="1:2" ht="8" customHeight="1">
      <c r="A4" s="3"/>
      <c r="B4" s="26"/>
    </row>
    <row r="5" spans="1:2">
      <c r="A5" s="14" t="str">
        <f>'EMIS common'!A17</f>
        <v>UMOW</v>
      </c>
      <c r="B5" s="19" t="str">
        <f>'EMIS common'!B17</f>
        <v>Reporting Mark</v>
      </c>
    </row>
    <row r="6" spans="1:2">
      <c r="A6" s="39" t="str">
        <f>'EMIS common'!A18</f>
        <v>BASIC</v>
      </c>
      <c r="B6" s="41" t="str">
        <f>'EMIS common'!B18</f>
        <v>Number (low#)</v>
      </c>
    </row>
    <row r="7" spans="1:2">
      <c r="A7" s="39" t="str">
        <f>'EMIS common'!A19</f>
        <v>BASIC</v>
      </c>
      <c r="B7" s="41" t="str">
        <f>'EMIS common'!B19</f>
        <v>High Number</v>
      </c>
    </row>
    <row r="8" spans="1:2">
      <c r="A8" s="3"/>
      <c r="B8" s="25"/>
    </row>
    <row r="9" spans="1:2">
      <c r="A9" s="11" t="s">
        <v>272</v>
      </c>
      <c r="B9" s="18" t="s">
        <v>273</v>
      </c>
    </row>
    <row r="10" spans="1:2">
      <c r="A10" s="11" t="s">
        <v>814</v>
      </c>
      <c r="B10" s="18" t="s">
        <v>431</v>
      </c>
    </row>
    <row r="11" spans="1:2">
      <c r="A11" s="11" t="s">
        <v>435</v>
      </c>
      <c r="B11" s="18" t="s">
        <v>436</v>
      </c>
    </row>
    <row r="12" spans="1:2">
      <c r="A12" s="11" t="s">
        <v>437</v>
      </c>
      <c r="B12" s="18" t="s">
        <v>438</v>
      </c>
    </row>
    <row r="13" spans="1:2">
      <c r="A13" s="11" t="s">
        <v>564</v>
      </c>
      <c r="B13" s="18" t="s">
        <v>934</v>
      </c>
    </row>
    <row r="14" spans="1:2">
      <c r="A14" s="3"/>
      <c r="B14" s="25"/>
    </row>
    <row r="15" spans="1:2">
      <c r="A15" s="3"/>
      <c r="B15" s="25"/>
    </row>
    <row r="16" spans="1:2" ht="16">
      <c r="A16" s="200" t="s">
        <v>498</v>
      </c>
      <c r="B16" s="201"/>
    </row>
    <row r="17" spans="1:2">
      <c r="A17" s="11" t="s">
        <v>538</v>
      </c>
      <c r="B17" s="18" t="s">
        <v>775</v>
      </c>
    </row>
    <row r="18" spans="1:2">
      <c r="A18" s="11" t="s">
        <v>776</v>
      </c>
      <c r="B18" s="18" t="s">
        <v>593</v>
      </c>
    </row>
    <row r="19" spans="1:2">
      <c r="A19" s="11" t="s">
        <v>594</v>
      </c>
      <c r="B19" s="18" t="s">
        <v>595</v>
      </c>
    </row>
    <row r="20" spans="1:2">
      <c r="A20" s="3"/>
      <c r="B20" s="25"/>
    </row>
    <row r="21" spans="1:2" ht="16">
      <c r="A21" s="200" t="s">
        <v>439</v>
      </c>
      <c r="B21" s="202"/>
    </row>
    <row r="22" spans="1:2">
      <c r="A22" s="29" t="s">
        <v>960</v>
      </c>
      <c r="B22" s="30" t="s">
        <v>935</v>
      </c>
    </row>
    <row r="23" spans="1:2">
      <c r="A23" s="11" t="s">
        <v>440</v>
      </c>
      <c r="B23" s="18" t="s">
        <v>441</v>
      </c>
    </row>
    <row r="24" spans="1:2">
      <c r="A24" s="11" t="s">
        <v>562</v>
      </c>
      <c r="B24" s="18" t="s">
        <v>574</v>
      </c>
    </row>
    <row r="25" spans="1:2">
      <c r="A25" s="11" t="s">
        <v>596</v>
      </c>
      <c r="B25" s="18" t="s">
        <v>617</v>
      </c>
    </row>
    <row r="26" spans="1:2">
      <c r="A26" s="11" t="s">
        <v>575</v>
      </c>
      <c r="B26" s="18" t="s">
        <v>755</v>
      </c>
    </row>
    <row r="27" spans="1:2">
      <c r="A27" s="11" t="s">
        <v>756</v>
      </c>
      <c r="B27" s="18" t="s">
        <v>782</v>
      </c>
    </row>
    <row r="28" spans="1:2">
      <c r="A28" s="11" t="s">
        <v>783</v>
      </c>
      <c r="B28" s="18" t="s">
        <v>758</v>
      </c>
    </row>
    <row r="29" spans="1:2">
      <c r="A29" s="11" t="s">
        <v>759</v>
      </c>
      <c r="B29" s="18" t="s">
        <v>760</v>
      </c>
    </row>
    <row r="30" spans="1:2">
      <c r="A30" s="11" t="s">
        <v>761</v>
      </c>
      <c r="B30" s="18" t="s">
        <v>762</v>
      </c>
    </row>
    <row r="31" spans="1:2">
      <c r="A31" s="11" t="s">
        <v>618</v>
      </c>
      <c r="B31" s="18" t="s">
        <v>619</v>
      </c>
    </row>
    <row r="32" spans="1:2">
      <c r="A32" s="11" t="s">
        <v>598</v>
      </c>
      <c r="B32" s="18" t="s">
        <v>599</v>
      </c>
    </row>
    <row r="33" spans="1:2">
      <c r="A33" s="11" t="s">
        <v>763</v>
      </c>
      <c r="B33" s="18" t="s">
        <v>764</v>
      </c>
    </row>
    <row r="34" spans="1:2">
      <c r="A34" s="11" t="s">
        <v>261</v>
      </c>
      <c r="B34" s="18" t="s">
        <v>812</v>
      </c>
    </row>
    <row r="35" spans="1:2">
      <c r="A35" s="11" t="s">
        <v>765</v>
      </c>
      <c r="B35" s="18" t="s">
        <v>766</v>
      </c>
    </row>
    <row r="36" spans="1:2">
      <c r="A36" s="11" t="s">
        <v>984</v>
      </c>
      <c r="B36" s="18" t="s">
        <v>985</v>
      </c>
    </row>
    <row r="37" spans="1:2">
      <c r="A37" s="11" t="s">
        <v>630</v>
      </c>
      <c r="B37" s="18" t="s">
        <v>631</v>
      </c>
    </row>
    <row r="38" spans="1:2">
      <c r="A38" s="11" t="s">
        <v>767</v>
      </c>
      <c r="B38" s="18" t="s">
        <v>768</v>
      </c>
    </row>
    <row r="39" spans="1:2">
      <c r="A39" s="11" t="s">
        <v>346</v>
      </c>
      <c r="B39" s="18" t="s">
        <v>165</v>
      </c>
    </row>
    <row r="40" spans="1:2">
      <c r="A40" s="11" t="s">
        <v>187</v>
      </c>
      <c r="B40" s="18" t="s">
        <v>188</v>
      </c>
    </row>
    <row r="41" spans="1:2">
      <c r="A41" s="11" t="s">
        <v>769</v>
      </c>
      <c r="B41" s="18" t="s">
        <v>770</v>
      </c>
    </row>
    <row r="42" spans="1:2">
      <c r="A42" s="11" t="s">
        <v>771</v>
      </c>
      <c r="B42" s="18" t="s">
        <v>772</v>
      </c>
    </row>
    <row r="43" spans="1:2">
      <c r="A43" s="11" t="s">
        <v>355</v>
      </c>
      <c r="B43" s="18" t="s">
        <v>361</v>
      </c>
    </row>
    <row r="44" spans="1:2">
      <c r="A44" s="11" t="s">
        <v>362</v>
      </c>
      <c r="B44" s="18" t="s">
        <v>363</v>
      </c>
    </row>
    <row r="45" spans="1:2">
      <c r="A45" s="11" t="s">
        <v>773</v>
      </c>
      <c r="B45" s="18" t="s">
        <v>774</v>
      </c>
    </row>
    <row r="46" spans="1:2">
      <c r="A46" s="3"/>
      <c r="B46" s="25"/>
    </row>
    <row r="47" spans="1:2" ht="16">
      <c r="A47" s="200" t="s">
        <v>502</v>
      </c>
      <c r="B47" s="201"/>
    </row>
    <row r="48" spans="1:2">
      <c r="A48" s="29" t="s">
        <v>368</v>
      </c>
      <c r="B48" s="30" t="s">
        <v>726</v>
      </c>
    </row>
    <row r="49" spans="1:2">
      <c r="A49" s="11" t="s">
        <v>364</v>
      </c>
      <c r="B49" s="18" t="s">
        <v>365</v>
      </c>
    </row>
    <row r="50" spans="1:2">
      <c r="A50" s="11" t="s">
        <v>366</v>
      </c>
      <c r="B50" s="18" t="s">
        <v>367</v>
      </c>
    </row>
    <row r="51" spans="1:2">
      <c r="A51" s="11" t="s">
        <v>727</v>
      </c>
      <c r="B51" s="18" t="s">
        <v>728</v>
      </c>
    </row>
    <row r="52" spans="1:2">
      <c r="A52" s="11" t="s">
        <v>729</v>
      </c>
      <c r="B52" s="18" t="s">
        <v>730</v>
      </c>
    </row>
  </sheetData>
  <mergeCells count="3">
    <mergeCell ref="A16:B16"/>
    <mergeCell ref="A21:B21"/>
    <mergeCell ref="A47:B47"/>
  </mergeCells>
  <phoneticPr fontId="43" type="noConversion"/>
  <pageMargins left="0.25" right="0.25" top="0.25" bottom="0.25" header="0.5" footer="0.5"/>
  <pageSetup paperSize="0" scale="85" orientation="portrait" horizontalDpi="4294967292" verticalDpi="429496729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B60"/>
  <sheetViews>
    <sheetView topLeftCell="A53" workbookViewId="0">
      <selection activeCell="C40" sqref="C40"/>
    </sheetView>
  </sheetViews>
  <sheetFormatPr baseColWidth="10" defaultRowHeight="12"/>
  <cols>
    <col min="1" max="1" width="10.83203125" style="3"/>
    <col min="2" max="2" width="33" style="25" customWidth="1"/>
  </cols>
  <sheetData>
    <row r="3" spans="1:2" ht="19">
      <c r="B3" s="26" t="s">
        <v>271</v>
      </c>
    </row>
    <row r="4" spans="1:2" ht="9" customHeight="1">
      <c r="B4" s="26"/>
    </row>
    <row r="5" spans="1:2">
      <c r="A5" s="14" t="str">
        <f>'EMIS common'!A17</f>
        <v>UMOW</v>
      </c>
      <c r="B5" s="19" t="str">
        <f>'EMIS common'!B17</f>
        <v>Reporting Mark</v>
      </c>
    </row>
    <row r="6" spans="1:2">
      <c r="A6" s="39" t="str">
        <f>'EMIS common'!A18</f>
        <v>BASIC</v>
      </c>
      <c r="B6" s="41" t="str">
        <f>'EMIS common'!B18</f>
        <v>Number (low#)</v>
      </c>
    </row>
    <row r="7" spans="1:2">
      <c r="A7" s="39" t="str">
        <f>'EMIS common'!A19</f>
        <v>BASIC</v>
      </c>
      <c r="B7" s="41" t="str">
        <f>'EMIS common'!B19</f>
        <v>High Number</v>
      </c>
    </row>
    <row r="9" spans="1:2">
      <c r="A9" s="11" t="s">
        <v>711</v>
      </c>
      <c r="B9" s="18" t="s">
        <v>907</v>
      </c>
    </row>
    <row r="10" spans="1:2">
      <c r="A10" s="11" t="s">
        <v>272</v>
      </c>
      <c r="B10" s="18" t="s">
        <v>273</v>
      </c>
    </row>
    <row r="11" spans="1:2">
      <c r="A11" s="11" t="s">
        <v>814</v>
      </c>
      <c r="B11" s="18" t="s">
        <v>431</v>
      </c>
    </row>
    <row r="12" spans="1:2">
      <c r="A12" s="11" t="s">
        <v>435</v>
      </c>
      <c r="B12" s="18" t="s">
        <v>436</v>
      </c>
    </row>
    <row r="13" spans="1:2">
      <c r="A13" s="11" t="s">
        <v>437</v>
      </c>
      <c r="B13" s="18" t="s">
        <v>438</v>
      </c>
    </row>
    <row r="17" spans="1:2" ht="16">
      <c r="A17" s="200" t="s">
        <v>498</v>
      </c>
      <c r="B17" s="201"/>
    </row>
    <row r="18" spans="1:2">
      <c r="A18" s="11" t="s">
        <v>538</v>
      </c>
      <c r="B18" s="18" t="s">
        <v>775</v>
      </c>
    </row>
    <row r="19" spans="1:2">
      <c r="A19" s="11" t="s">
        <v>776</v>
      </c>
      <c r="B19" s="18" t="s">
        <v>593</v>
      </c>
    </row>
    <row r="20" spans="1:2">
      <c r="A20" s="11" t="s">
        <v>594</v>
      </c>
      <c r="B20" s="18" t="s">
        <v>595</v>
      </c>
    </row>
    <row r="22" spans="1:2" ht="16">
      <c r="A22" s="200" t="s">
        <v>439</v>
      </c>
      <c r="B22" s="202"/>
    </row>
    <row r="23" spans="1:2">
      <c r="A23" s="11" t="s">
        <v>440</v>
      </c>
      <c r="B23" s="18" t="s">
        <v>441</v>
      </c>
    </row>
    <row r="24" spans="1:2">
      <c r="A24" s="11" t="s">
        <v>596</v>
      </c>
      <c r="B24" s="18" t="s">
        <v>617</v>
      </c>
    </row>
    <row r="25" spans="1:2">
      <c r="A25" s="11" t="s">
        <v>618</v>
      </c>
      <c r="B25" s="18" t="s">
        <v>619</v>
      </c>
    </row>
    <row r="26" spans="1:2">
      <c r="A26" s="11" t="s">
        <v>620</v>
      </c>
      <c r="B26" s="18" t="s">
        <v>429</v>
      </c>
    </row>
    <row r="27" spans="1:2">
      <c r="A27" s="11" t="s">
        <v>598</v>
      </c>
      <c r="B27" s="18" t="s">
        <v>599</v>
      </c>
    </row>
    <row r="28" spans="1:2">
      <c r="A28" s="11" t="s">
        <v>430</v>
      </c>
      <c r="B28" s="18" t="s">
        <v>260</v>
      </c>
    </row>
    <row r="29" spans="1:2">
      <c r="A29" s="11" t="s">
        <v>261</v>
      </c>
      <c r="B29" s="18" t="s">
        <v>812</v>
      </c>
    </row>
    <row r="30" spans="1:2">
      <c r="A30" s="11" t="s">
        <v>813</v>
      </c>
      <c r="B30" s="18" t="s">
        <v>981</v>
      </c>
    </row>
    <row r="31" spans="1:2">
      <c r="A31" s="11" t="s">
        <v>982</v>
      </c>
      <c r="B31" s="18" t="s">
        <v>983</v>
      </c>
    </row>
    <row r="32" spans="1:2">
      <c r="A32" s="11" t="s">
        <v>984</v>
      </c>
      <c r="B32" s="18" t="s">
        <v>985</v>
      </c>
    </row>
    <row r="33" spans="1:2">
      <c r="A33" s="11" t="s">
        <v>986</v>
      </c>
      <c r="B33" s="18" t="s">
        <v>629</v>
      </c>
    </row>
    <row r="34" spans="1:2">
      <c r="A34" s="11" t="s">
        <v>630</v>
      </c>
      <c r="B34" s="18" t="s">
        <v>631</v>
      </c>
    </row>
    <row r="35" spans="1:2">
      <c r="A35" s="11" t="s">
        <v>466</v>
      </c>
      <c r="B35" s="18" t="s">
        <v>467</v>
      </c>
    </row>
    <row r="36" spans="1:2">
      <c r="A36" s="11" t="s">
        <v>632</v>
      </c>
      <c r="B36" s="18" t="s">
        <v>633</v>
      </c>
    </row>
    <row r="37" spans="1:2">
      <c r="A37" s="11" t="s">
        <v>634</v>
      </c>
      <c r="B37" s="18" t="s">
        <v>460</v>
      </c>
    </row>
    <row r="38" spans="1:2">
      <c r="A38" s="11" t="s">
        <v>461</v>
      </c>
      <c r="B38" s="18" t="s">
        <v>653</v>
      </c>
    </row>
    <row r="39" spans="1:2">
      <c r="A39" s="11" t="s">
        <v>654</v>
      </c>
      <c r="B39" s="18" t="s">
        <v>639</v>
      </c>
    </row>
    <row r="40" spans="1:2">
      <c r="A40" s="11" t="s">
        <v>346</v>
      </c>
      <c r="B40" s="18" t="s">
        <v>165</v>
      </c>
    </row>
    <row r="41" spans="1:2">
      <c r="A41" s="11" t="s">
        <v>166</v>
      </c>
      <c r="B41" s="18" t="s">
        <v>167</v>
      </c>
    </row>
    <row r="42" spans="1:2">
      <c r="A42" s="11" t="s">
        <v>168</v>
      </c>
      <c r="B42" s="18" t="s">
        <v>205</v>
      </c>
    </row>
    <row r="43" spans="1:2">
      <c r="A43" s="11" t="s">
        <v>206</v>
      </c>
      <c r="B43" s="18" t="s">
        <v>186</v>
      </c>
    </row>
    <row r="44" spans="1:2">
      <c r="A44" s="11" t="s">
        <v>187</v>
      </c>
      <c r="B44" s="18" t="s">
        <v>188</v>
      </c>
    </row>
    <row r="45" spans="1:2">
      <c r="A45" s="11" t="s">
        <v>189</v>
      </c>
      <c r="B45" s="18" t="s">
        <v>190</v>
      </c>
    </row>
    <row r="46" spans="1:2">
      <c r="A46" s="11" t="s">
        <v>191</v>
      </c>
      <c r="B46" s="18" t="s">
        <v>339</v>
      </c>
    </row>
    <row r="47" spans="1:2">
      <c r="A47" s="11" t="s">
        <v>340</v>
      </c>
      <c r="B47" s="18" t="s">
        <v>333</v>
      </c>
    </row>
    <row r="48" spans="1:2">
      <c r="A48" s="11" t="s">
        <v>334</v>
      </c>
      <c r="B48" s="18" t="s">
        <v>335</v>
      </c>
    </row>
    <row r="49" spans="1:2">
      <c r="A49" s="11" t="s">
        <v>336</v>
      </c>
      <c r="B49" s="18" t="s">
        <v>350</v>
      </c>
    </row>
    <row r="50" spans="1:2">
      <c r="A50" s="11" t="s">
        <v>351</v>
      </c>
      <c r="B50" s="18" t="s">
        <v>352</v>
      </c>
    </row>
    <row r="51" spans="1:2">
      <c r="A51" s="11" t="s">
        <v>353</v>
      </c>
      <c r="B51" s="18" t="s">
        <v>354</v>
      </c>
    </row>
    <row r="52" spans="1:2">
      <c r="A52" s="11" t="s">
        <v>355</v>
      </c>
      <c r="B52" s="18" t="s">
        <v>361</v>
      </c>
    </row>
    <row r="53" spans="1:2">
      <c r="A53" s="11" t="s">
        <v>362</v>
      </c>
      <c r="B53" s="18" t="s">
        <v>363</v>
      </c>
    </row>
    <row r="55" spans="1:2" ht="16">
      <c r="A55" s="200" t="s">
        <v>502</v>
      </c>
      <c r="B55" s="201"/>
    </row>
    <row r="56" spans="1:2">
      <c r="A56" s="29" t="s">
        <v>368</v>
      </c>
      <c r="B56" s="31" t="s">
        <v>726</v>
      </c>
    </row>
    <row r="57" spans="1:2">
      <c r="A57" s="11" t="s">
        <v>364</v>
      </c>
      <c r="B57" s="18" t="s">
        <v>365</v>
      </c>
    </row>
    <row r="58" spans="1:2">
      <c r="A58" s="11" t="s">
        <v>366</v>
      </c>
      <c r="B58" s="18" t="s">
        <v>367</v>
      </c>
    </row>
    <row r="59" spans="1:2">
      <c r="A59" s="11" t="s">
        <v>727</v>
      </c>
      <c r="B59" s="18" t="s">
        <v>728</v>
      </c>
    </row>
    <row r="60" spans="1:2">
      <c r="A60" s="11" t="s">
        <v>729</v>
      </c>
      <c r="B60" s="18" t="s">
        <v>730</v>
      </c>
    </row>
  </sheetData>
  <mergeCells count="3">
    <mergeCell ref="A17:B17"/>
    <mergeCell ref="A22:B22"/>
    <mergeCell ref="A55:B55"/>
  </mergeCells>
  <phoneticPr fontId="43" type="noConversion"/>
  <pageMargins left="0.25" right="0.25" top="0.25" bottom="0.25" header="0.5" footer="0.5"/>
  <pageSetup paperSize="0" scale="85"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Loco Insp</vt:lpstr>
      <vt:lpstr>Loco</vt:lpstr>
      <vt:lpstr>Components</vt:lpstr>
      <vt:lpstr>Veh Flat</vt:lpstr>
      <vt:lpstr>Tank</vt:lpstr>
      <vt:lpstr>Hopper</vt:lpstr>
      <vt:lpstr>Flat</vt:lpstr>
      <vt:lpstr>Gon</vt:lpstr>
      <vt:lpstr>Box</vt:lpstr>
      <vt:lpstr>Critters</vt:lpstr>
      <vt:lpstr>Car Inspec</vt:lpstr>
      <vt:lpstr>ArticDrawbar</vt:lpstr>
      <vt:lpstr>EMIS common</vt:lpstr>
      <vt:lpstr>ArticDrawbar!Print_Area</vt:lpstr>
      <vt:lpstr>Box!Print_Area</vt:lpstr>
      <vt:lpstr>Critters!Print_Area</vt:lpstr>
      <vt:lpstr>'EMIS common'!Print_Area</vt:lpstr>
      <vt:lpstr>Flat!Print_Area</vt:lpstr>
      <vt:lpstr>Gon!Print_Area</vt:lpstr>
      <vt:lpstr>Hopper!Print_Area</vt:lpstr>
      <vt:lpstr>Loco!Print_Area</vt:lpstr>
      <vt:lpstr>Tank!Print_Area</vt:lpstr>
      <vt:lpstr>'Veh Flat'!Print_Area</vt:lpstr>
    </vt:vector>
  </TitlesOfParts>
  <Company>Great Lakes Railcar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A. Monaghan</dc:creator>
  <cp:lastModifiedBy>Pamm Monaghan</cp:lastModifiedBy>
  <cp:lastPrinted>2009-04-19T20:19:34Z</cp:lastPrinted>
  <dcterms:created xsi:type="dcterms:W3CDTF">2002-07-18T16:53:25Z</dcterms:created>
  <dcterms:modified xsi:type="dcterms:W3CDTF">2019-03-18T13:45:48Z</dcterms:modified>
</cp:coreProperties>
</file>